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'стр.1'!$A$1:$DD$49</definedName>
    <definedName name="_xlnm.Print_Area" localSheetId="1">'стр.2_3'!$A$1:$DD$76</definedName>
    <definedName name="_xlnm.Print_Area" localSheetId="2">'стр.4_5'!$A$1:$DD$318</definedName>
  </definedNames>
  <calcPr fullCalcOnLoad="1"/>
</workbook>
</file>

<file path=xl/sharedStrings.xml><?xml version="1.0" encoding="utf-8"?>
<sst xmlns="http://schemas.openxmlformats.org/spreadsheetml/2006/main" count="465" uniqueCount="204">
  <si>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</si>
  <si>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</si>
  <si>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</si>
  <si>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</si>
  <si>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</si>
  <si>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</si>
  <si>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</si>
  <si>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</si>
  <si>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</si>
  <si>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</si>
  <si>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</si>
  <si>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</si>
  <si>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</si>
  <si>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</si>
  <si>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</si>
  <si>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</si>
  <si>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</si>
  <si>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</si>
  <si>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</si>
  <si>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</si>
  <si>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</si>
  <si>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</si>
  <si>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</si>
  <si>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</si>
  <si>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</si>
  <si>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</si>
  <si>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</si>
  <si>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</si>
  <si>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</si>
  <si>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</si>
  <si>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</si>
  <si>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</si>
  <si>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</si>
  <si>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</si>
  <si>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</si>
  <si>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</si>
  <si>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</si>
  <si>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</si>
  <si>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</si>
  <si>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</si>
  <si>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</si>
  <si>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</si>
  <si>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</si>
  <si>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</si>
  <si>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</si>
  <si>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</si>
  <si>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</si>
  <si>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</si>
  <si>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</si>
  <si>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</si>
  <si>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</si>
  <si>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</si>
  <si>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</si>
  <si>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</si>
  <si>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</si>
  <si>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</si>
  <si>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</si>
  <si>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</si>
  <si>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</si>
  <si>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</si>
  <si>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</si>
  <si>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</si>
  <si>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</si>
  <si>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</si>
  <si>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</si>
  <si>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</si>
  <si>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</si>
  <si>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</si>
  <si>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</si>
  <si>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</si>
  <si>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</si>
  <si>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</si>
  <si>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</si>
  <si>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</si>
  <si>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</si>
  <si>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</si>
  <si>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</si>
  <si>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</si>
  <si>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</si>
  <si>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</si>
  <si>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</si>
  <si>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</si>
  <si>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</si>
  <si>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</si>
  <si>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</si>
  <si>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</si>
  <si>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</si>
  <si>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</si>
  <si>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</si>
  <si>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</si>
  <si>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</si>
  <si>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</si>
  <si>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</si>
  <si>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</si>
  <si>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</si>
  <si>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</si>
  <si>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</si>
  <si>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</si>
  <si>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</si>
  <si>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</si>
  <si>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</si>
  <si>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</si>
  <si>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</si>
  <si>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</si>
  <si>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</si>
  <si>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</si>
  <si>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</si>
  <si>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</si>
  <si>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</si>
  <si>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</si>
  <si>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</si>
  <si>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</si>
  <si>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</si>
  <si>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</si>
  <si>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</si>
  <si>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</si>
  <si>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</si>
  <si>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(Форма)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</si>
  <si>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</si>
  <si>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</si>
  <si>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</si>
  <si>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</si>
  <si>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</si>
  <si>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</si>
  <si>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</si>
  <si>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</si>
  <si>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</si>
  <si>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</si>
  <si>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</si>
  <si>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</si>
  <si>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</si>
  <si>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</si>
  <si>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</si>
  <si>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</si>
  <si>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</si>
  <si>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</si>
  <si>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</si>
  <si>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</si>
  <si>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</si>
  <si>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Приложение №1</t>
  </si>
  <si>
    <t>Руководитель муниципального бюджетного (автономного) учреждения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</si>
  <si>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</si>
  <si>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</si>
  <si>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</si>
  <si>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</si>
  <si>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</si>
  <si>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</si>
  <si>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</si>
  <si>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</si>
  <si>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доходы от реализации активов</t>
  </si>
  <si>
    <t>от сдачи имущества в аренду</t>
  </si>
  <si>
    <t>СОГЛАСОВАНО</t>
  </si>
  <si>
    <t>(наименование должности главного распорядителя)</t>
  </si>
  <si>
    <t>_______________</t>
  </si>
  <si>
    <t>Белаш А.В.</t>
  </si>
  <si>
    <t>22348360</t>
  </si>
  <si>
    <t>3203007303/324101001</t>
  </si>
  <si>
    <t>Клинцовская городская администрация</t>
  </si>
  <si>
    <t>243140   Брянская  обл. г.Клинцы ул. Калинина 137</t>
  </si>
  <si>
    <t>Формирование общей культуры личности обучающихся на основе усвоение обязательного содержания  общеобразовательных программ;формирования здорового образа жизни.</t>
  </si>
  <si>
    <t>Реализация общеобразовавтельных (основных и дополнительных программ).Начального. оновного. среднего.общего образования.Дополнительного образования детей.</t>
  </si>
  <si>
    <t>Фиц Т.В.</t>
  </si>
  <si>
    <t>Петрова Т.В.</t>
  </si>
  <si>
    <t>5-66-58</t>
  </si>
  <si>
    <t>(руководитель финансового органа)</t>
  </si>
  <si>
    <t>______________</t>
  </si>
  <si>
    <t>г.</t>
  </si>
  <si>
    <t>Харченко Т.А.</t>
  </si>
  <si>
    <t>Заместитель Главы Клинцовской городской администрации - начальник отдела образования</t>
  </si>
  <si>
    <t>Глава Клинцовской  городской  администрации</t>
  </si>
  <si>
    <t>План финансово-хозяйственной деятельности</t>
  </si>
  <si>
    <t>МБОУ-СОШ №3 им. С. Орджоникидзе                        г. Клинцы</t>
  </si>
  <si>
    <t>Профессиональная подготовка , переподготовка и повышение квалификации кадров</t>
  </si>
  <si>
    <t xml:space="preserve">в том числе: </t>
  </si>
  <si>
    <t xml:space="preserve">     услуга №1 Предоставление общедоступного, бесплатного начального общего, основного общего,среднего (полного) общего образования </t>
  </si>
  <si>
    <t xml:space="preserve">     услуга №2 Профессиональная подготовкв, переподготовка и повышение квалификации кадров</t>
  </si>
  <si>
    <t>цель №1  ежемесячное денежное вознагрождение за классное руководство</t>
  </si>
  <si>
    <t>цель №2 субсидии на проведение мероприятий в рамках долгосрочной целевой программы "Демографическое развитие Брянской области"(2011-2015 годы) финансируемые за счет средств бюджета субъекта РФ</t>
  </si>
  <si>
    <t>цель №3 субсидии на проведение мероприятий в рамках долгосрочной целевой программы " Развитие образование Брянской области"(2009-2013 годы) финансируемые за счет средств бюджета субъекта РФ</t>
  </si>
  <si>
    <t>цель №5 летняя оздоровительная компкания - лагерь с дневным пребыванием</t>
  </si>
  <si>
    <t>средства  местного бюджета</t>
  </si>
  <si>
    <t>средства областного  бюджета</t>
  </si>
  <si>
    <t>211</t>
  </si>
  <si>
    <t>213</t>
  </si>
  <si>
    <t>начисление на выплаты по оплате</t>
  </si>
  <si>
    <t xml:space="preserve">цель №6 субсидия из областного бюджета бюджетам муниципальных районов и городских округов на проведение мероприятий по модернизации системы общего образования Брянской области в 2012 г. </t>
  </si>
  <si>
    <t>цель №7 субсидия на проведение капитального ремонта  зданий и сооружений</t>
  </si>
  <si>
    <t>цель №4 субсидии на проведение мероприятий в рамках долгосрочной целевой программы " Развитие системы образование  в г. Клинцы "(2012-2016 годы) финансируемые за счет средств бюджета городского округа</t>
  </si>
  <si>
    <t xml:space="preserve">цель №8 субсидия бюджетам муниципальных районов (городских округов ) на оплату труда несовершеннолетних в возрасте 14-18 лет, попавших в трудную жизненную ситуацию, при временной занятости в свободное от учебы время </t>
  </si>
  <si>
    <t>цель №2 субсидия  бюджетам муниципальных районов(городских округов) на предоставление дополнительных мер государственной поддержки обучающихся на 2013 год и на плановый период 2014 и 2015 годов</t>
  </si>
  <si>
    <t>цель №3 субсидии на проведение мероприятий в рамках долгосрочной целевой программы " Развитие системы образование  в г. Клинцы "(2012-2016 годы) финансируемые за счет средств бюджета городского округа</t>
  </si>
  <si>
    <t>цель №4 летняя оздоровительная компкания - лагерь с дневным пребыванием</t>
  </si>
  <si>
    <t xml:space="preserve">цель №5 субсидия  из областного бюджета бюджетам муниципальных образований на организацию временного трудоустройства несовершеннолетних  граждан в возрасте 14-18 лет, попавших в трудную жизненную ситуацию, при временной занятости в свободное от учебы время </t>
  </si>
  <si>
    <t xml:space="preserve">цель №6 субсидия  бюджетам муниципальных районов (городских округов) на проведение мероприятий по модернизации  системы общего образования </t>
  </si>
  <si>
    <t>14</t>
  </si>
  <si>
    <t>20 14</t>
  </si>
  <si>
    <t>М.А.Титенко</t>
  </si>
  <si>
    <t>цель №1 муниципальная программа "Профилактика терроризма и экстремизма в муниципальном  образовании городской округ "город Клинцы Брянской области" на 2013-2016 годы"</t>
  </si>
  <si>
    <t>01.04.2014</t>
  </si>
  <si>
    <t>01</t>
  </si>
  <si>
    <t>апреля</t>
  </si>
  <si>
    <t>цель №3 субсидия  бюджетам муниципальных районов(городских округов) на предоставление дополнительных мер государственной поддержки обучающихся на 2013 год и на плановый период 2014 и 2015 годов</t>
  </si>
  <si>
    <t>цель №2 субсидия  бюджетам муниципальных районов(городских округов) на предоставление дополнительных мер государственной поддержки обучающихся на 2014 год и на плановый период 2015 и 2016 годов</t>
  </si>
  <si>
    <t xml:space="preserve">  Начальник финансового управления Клинцовской голродской администрации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</si>
</sst>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9" fillId="0" borderId="1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wrapText="1" indent="3"/>
    </xf>
    <xf numFmtId="0" fontId="9" fillId="0" borderId="13" xfId="0" applyFont="1" applyBorder="1" applyAlignment="1">
      <alignment horizontal="left" wrapText="1" indent="3"/>
    </xf>
    <xf numFmtId="0" fontId="9" fillId="0" borderId="14" xfId="0" applyFont="1" applyBorder="1" applyAlignment="1">
      <alignment horizontal="left" wrapText="1" indent="3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BreakPreview" zoomScaleSheetLayoutView="100" zoomScalePageLayoutView="0" workbookViewId="0" topLeftCell="A1">
      <selection activeCell="BQ15" sqref="BQ15"/>
    </sheetView>
  </sheetViews>
  <sheetFormatPr defaultColWidth="0.875" defaultRowHeight="12.75"/>
  <cols>
    <col min="1" max="16384" width="0.875" style="1" customWidth="1"/>
  </cols>
  <sheetData>
    <row r="1" spans="65:108" s="2" customFormat="1" ht="11.25" customHeight="1">
      <c r="BM1" s="51"/>
      <c r="BN1" s="62" t="s">
        <v>139</v>
      </c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</row>
    <row r="2" ht="9.75" customHeight="1">
      <c r="BS2" s="47"/>
    </row>
    <row r="3" spans="71:108" ht="15">
      <c r="BS3" s="47"/>
      <c r="DD3" s="10" t="s">
        <v>117</v>
      </c>
    </row>
    <row r="4" ht="9.75" customHeight="1">
      <c r="N4" s="2"/>
    </row>
    <row r="5" spans="1:108" ht="15">
      <c r="A5" s="66" t="s">
        <v>151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BE5" s="66" t="s">
        <v>14</v>
      </c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1:108" s="25" customFormat="1" ht="43.5" customHeight="1">
      <c r="A6" s="67" t="s">
        <v>168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BE6" s="86" t="s">
        <v>169</v>
      </c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</row>
    <row r="7" spans="1:108" s="2" customFormat="1" ht="12">
      <c r="A7" s="65" t="s">
        <v>152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BE7" s="87" t="s">
        <v>31</v>
      </c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</row>
    <row r="8" spans="1:108" ht="15">
      <c r="A8" s="66" t="s">
        <v>153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W8" s="66" t="s">
        <v>167</v>
      </c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CA8" s="84" t="s">
        <v>154</v>
      </c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1:108" s="2" customFormat="1" ht="12">
      <c r="A9" s="65" t="s">
        <v>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W9" s="65" t="s">
        <v>13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BE9" s="85" t="s">
        <v>12</v>
      </c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CA9" s="85" t="s">
        <v>13</v>
      </c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99" ht="50.25" customHeight="1">
      <c r="A10" s="67" t="s">
        <v>203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BM10" s="10" t="s">
        <v>2</v>
      </c>
      <c r="BN10" s="78"/>
      <c r="BO10" s="78"/>
      <c r="BP10" s="78"/>
      <c r="BQ10" s="78"/>
      <c r="BR10" s="1" t="s">
        <v>2</v>
      </c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9">
        <v>20</v>
      </c>
      <c r="CN10" s="79"/>
      <c r="CO10" s="79"/>
      <c r="CP10" s="79"/>
      <c r="CQ10" s="90" t="s">
        <v>194</v>
      </c>
      <c r="CR10" s="90"/>
      <c r="CS10" s="90"/>
      <c r="CT10" s="90"/>
      <c r="CU10" s="1" t="s">
        <v>3</v>
      </c>
    </row>
    <row r="11" spans="1:98" ht="15">
      <c r="A11" s="65" t="s">
        <v>164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BM11" s="10"/>
      <c r="BN11" s="52"/>
      <c r="BO11" s="52"/>
      <c r="BP11" s="52"/>
      <c r="BQ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48"/>
      <c r="CN11" s="48"/>
      <c r="CO11" s="48"/>
      <c r="CP11" s="48"/>
      <c r="CQ11" s="53"/>
      <c r="CR11" s="53"/>
      <c r="CS11" s="53"/>
      <c r="CT11" s="53"/>
    </row>
    <row r="12" spans="1:98" ht="15">
      <c r="A12" s="66" t="s">
        <v>165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54"/>
      <c r="V12" s="54"/>
      <c r="W12" s="66" t="s">
        <v>196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BM12" s="10"/>
      <c r="BN12" s="52"/>
      <c r="BO12" s="52"/>
      <c r="BP12" s="52"/>
      <c r="BQ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48"/>
      <c r="CN12" s="48"/>
      <c r="CO12" s="48"/>
      <c r="CP12" s="48"/>
      <c r="CQ12" s="53"/>
      <c r="CR12" s="53"/>
      <c r="CS12" s="53"/>
      <c r="CT12" s="53"/>
    </row>
    <row r="13" spans="1:98" ht="15">
      <c r="A13" s="65" t="s">
        <v>12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54"/>
      <c r="V13" s="54"/>
      <c r="W13" s="65" t="s">
        <v>13</v>
      </c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BM13" s="10"/>
      <c r="BN13" s="52"/>
      <c r="BO13" s="52"/>
      <c r="BP13" s="52"/>
      <c r="BQ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48"/>
      <c r="CN13" s="48"/>
      <c r="CO13" s="48"/>
      <c r="CP13" s="48"/>
      <c r="CQ13" s="53"/>
      <c r="CR13" s="53"/>
      <c r="CS13" s="53"/>
      <c r="CT13" s="53"/>
    </row>
    <row r="14" spans="1:98" ht="15">
      <c r="A14" s="50"/>
      <c r="B14" s="50"/>
      <c r="C14" s="50"/>
      <c r="D14" s="50"/>
      <c r="E14" s="66" t="s">
        <v>2</v>
      </c>
      <c r="F14" s="66"/>
      <c r="G14" s="93"/>
      <c r="H14" s="93"/>
      <c r="I14" s="93"/>
      <c r="J14" s="93"/>
      <c r="K14" s="66" t="s">
        <v>2</v>
      </c>
      <c r="L14" s="66"/>
      <c r="M14" s="54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 t="s">
        <v>195</v>
      </c>
      <c r="AH14" s="66"/>
      <c r="AI14" s="66"/>
      <c r="AJ14" s="66"/>
      <c r="AK14" s="66"/>
      <c r="AL14" s="66"/>
      <c r="AM14" s="66"/>
      <c r="AN14" s="66"/>
      <c r="AO14" s="66"/>
      <c r="AP14" s="66" t="s">
        <v>166</v>
      </c>
      <c r="AQ14" s="66"/>
      <c r="AR14" s="66"/>
      <c r="AS14" s="66"/>
      <c r="AT14" s="50"/>
      <c r="AU14" s="50"/>
      <c r="AV14" s="50"/>
      <c r="BM14" s="10"/>
      <c r="BN14" s="52"/>
      <c r="BO14" s="52"/>
      <c r="BP14" s="52"/>
      <c r="BQ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48"/>
      <c r="CN14" s="48"/>
      <c r="CO14" s="48"/>
      <c r="CP14" s="48"/>
      <c r="CQ14" s="53"/>
      <c r="CR14" s="53"/>
      <c r="CS14" s="53"/>
      <c r="CT14" s="53"/>
    </row>
    <row r="15" spans="1:98" ht="15">
      <c r="A15" s="50"/>
      <c r="B15" s="50"/>
      <c r="C15" s="50"/>
      <c r="D15" s="50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0"/>
      <c r="AU15" s="50"/>
      <c r="AV15" s="50"/>
      <c r="BM15" s="10"/>
      <c r="BN15" s="52"/>
      <c r="BO15" s="52"/>
      <c r="BP15" s="52"/>
      <c r="BQ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48"/>
      <c r="CN15" s="48"/>
      <c r="CO15" s="48"/>
      <c r="CP15" s="48"/>
      <c r="CQ15" s="53"/>
      <c r="CR15" s="53"/>
      <c r="CS15" s="53"/>
      <c r="CT15" s="53"/>
    </row>
    <row r="16" spans="1:98" ht="15">
      <c r="A16" s="50"/>
      <c r="B16" s="50"/>
      <c r="C16" s="50"/>
      <c r="D16" s="50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0"/>
      <c r="AU16" s="50"/>
      <c r="AV16" s="50"/>
      <c r="BM16" s="10"/>
      <c r="BN16" s="52"/>
      <c r="BO16" s="52"/>
      <c r="BP16" s="52"/>
      <c r="BQ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48"/>
      <c r="CN16" s="48"/>
      <c r="CO16" s="48"/>
      <c r="CP16" s="48"/>
      <c r="CQ16" s="53"/>
      <c r="CR16" s="53"/>
      <c r="CS16" s="53"/>
      <c r="CT16" s="53"/>
    </row>
    <row r="17" spans="1:98" ht="15">
      <c r="A17" s="50"/>
      <c r="B17" s="50"/>
      <c r="C17" s="50"/>
      <c r="D17" s="50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0"/>
      <c r="AU17" s="50"/>
      <c r="AV17" s="50"/>
      <c r="BM17" s="10"/>
      <c r="BN17" s="52"/>
      <c r="BO17" s="52"/>
      <c r="BP17" s="52"/>
      <c r="BQ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48"/>
      <c r="CN17" s="48"/>
      <c r="CO17" s="48"/>
      <c r="CP17" s="48"/>
      <c r="CQ17" s="53"/>
      <c r="CR17" s="53"/>
      <c r="CS17" s="53"/>
      <c r="CT17" s="53"/>
    </row>
    <row r="18" ht="15">
      <c r="CY18" s="56"/>
    </row>
    <row r="19" spans="1:108" ht="16.5">
      <c r="A19" s="63" t="s">
        <v>170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36:58" s="11" customFormat="1" ht="16.5">
      <c r="AJ20" s="12"/>
      <c r="AM20" s="12"/>
      <c r="AV20" s="13"/>
      <c r="AW20" s="13"/>
      <c r="AX20" s="13"/>
      <c r="BA20" s="13" t="s">
        <v>49</v>
      </c>
      <c r="BB20" s="92" t="s">
        <v>194</v>
      </c>
      <c r="BC20" s="92"/>
      <c r="BD20" s="92"/>
      <c r="BE20" s="92"/>
      <c r="BF20" s="11" t="s">
        <v>4</v>
      </c>
    </row>
    <row r="21" ht="4.5" customHeight="1"/>
    <row r="22" spans="93:108" ht="17.25" customHeight="1">
      <c r="CO22" s="91" t="s">
        <v>15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91:108" ht="15" customHeight="1">
      <c r="CM23" s="10" t="s">
        <v>32</v>
      </c>
      <c r="CO23" s="72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</row>
    <row r="24" spans="36:108" ht="15" customHeight="1">
      <c r="AJ24" s="3"/>
      <c r="AK24" s="5" t="s">
        <v>2</v>
      </c>
      <c r="AL24" s="64" t="s">
        <v>199</v>
      </c>
      <c r="AM24" s="64"/>
      <c r="AN24" s="64"/>
      <c r="AO24" s="64"/>
      <c r="AP24" s="3" t="s">
        <v>2</v>
      </c>
      <c r="AQ24" s="3"/>
      <c r="AR24" s="3"/>
      <c r="AS24" s="64" t="s">
        <v>200</v>
      </c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83">
        <v>20</v>
      </c>
      <c r="BL24" s="83"/>
      <c r="BM24" s="83"/>
      <c r="BN24" s="83"/>
      <c r="BO24" s="94" t="s">
        <v>194</v>
      </c>
      <c r="BP24" s="94"/>
      <c r="BQ24" s="94"/>
      <c r="BR24" s="94"/>
      <c r="BS24" s="3" t="s">
        <v>3</v>
      </c>
      <c r="BT24" s="3"/>
      <c r="BU24" s="3"/>
      <c r="BY24" s="17"/>
      <c r="CM24" s="10" t="s">
        <v>16</v>
      </c>
      <c r="CO24" s="72" t="s">
        <v>198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77:108" ht="15" customHeight="1">
      <c r="BY25" s="17"/>
      <c r="BZ25" s="17"/>
      <c r="CM25" s="10"/>
      <c r="CO25" s="72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</row>
    <row r="26" spans="77:108" ht="15" customHeight="1">
      <c r="BY26" s="17"/>
      <c r="BZ26" s="17"/>
      <c r="CM26" s="10"/>
      <c r="CO26" s="72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</row>
    <row r="27" spans="1:108" ht="15" customHeight="1">
      <c r="A27" s="6" t="s">
        <v>122</v>
      </c>
      <c r="AI27" s="69" t="s">
        <v>171</v>
      </c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M27" s="10" t="s">
        <v>17</v>
      </c>
      <c r="CO27" s="72" t="s">
        <v>155</v>
      </c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</row>
    <row r="28" spans="1:108" ht="15" customHeight="1">
      <c r="A28" s="6" t="s">
        <v>88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  <c r="V28" s="19"/>
      <c r="W28" s="19"/>
      <c r="X28" s="19"/>
      <c r="Y28" s="19"/>
      <c r="Z28" s="20"/>
      <c r="AA28" s="20"/>
      <c r="AB28" s="20"/>
      <c r="AC28" s="18"/>
      <c r="AD28" s="18"/>
      <c r="AE28" s="18"/>
      <c r="AF28" s="18"/>
      <c r="AG28" s="18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M28" s="39"/>
      <c r="CO28" s="72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</row>
    <row r="29" spans="1:108" ht="15" customHeight="1">
      <c r="A29" s="6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Y29" s="17"/>
      <c r="BZ29" s="17"/>
      <c r="CM29" s="39"/>
      <c r="CO29" s="72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44:108" ht="18.75" customHeight="1"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Y30" s="17"/>
      <c r="BZ30" s="17"/>
      <c r="CM30" s="10"/>
      <c r="CO30" s="80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</row>
    <row r="31" spans="1:108" s="22" customFormat="1" ht="18.75" customHeight="1">
      <c r="A31" s="22" t="s">
        <v>50</v>
      </c>
      <c r="AI31" s="68" t="s">
        <v>156</v>
      </c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CM31" s="40"/>
      <c r="CO31" s="75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s="22" customFormat="1" ht="18.75" customHeight="1">
      <c r="A32" s="23" t="s">
        <v>19</v>
      </c>
      <c r="CM32" s="41" t="s">
        <v>18</v>
      </c>
      <c r="CO32" s="75" t="s">
        <v>91</v>
      </c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7"/>
    </row>
    <row r="33" spans="1:108" s="22" customFormat="1" ht="3" customHeight="1">
      <c r="A33" s="23"/>
      <c r="BX33" s="23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</row>
    <row r="34" spans="1:108" ht="15">
      <c r="A34" s="6" t="s">
        <v>92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88" t="s">
        <v>157</v>
      </c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</row>
    <row r="35" spans="1:108" ht="15">
      <c r="A35" s="6" t="s">
        <v>93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</row>
    <row r="36" spans="1:100" ht="1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26"/>
      <c r="CP36" s="26"/>
      <c r="CQ36" s="26"/>
      <c r="CR36" s="26"/>
      <c r="CS36" s="26"/>
      <c r="CT36" s="26"/>
      <c r="CU36" s="26"/>
      <c r="CV36" s="26"/>
    </row>
    <row r="37" spans="1:108" ht="15">
      <c r="A37" s="6" t="s">
        <v>94</v>
      </c>
      <c r="AS37" s="89" t="s">
        <v>158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</row>
    <row r="38" spans="1:108" ht="15">
      <c r="A38" s="6" t="s">
        <v>123</v>
      </c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</row>
    <row r="39" ht="10.5" customHeight="1"/>
    <row r="40" spans="1:108" s="3" customFormat="1" ht="14.25">
      <c r="A40" s="71" t="s">
        <v>124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</row>
    <row r="41" spans="1:108" s="3" customFormat="1" ht="9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</row>
    <row r="42" spans="1:108" ht="15" customHeight="1">
      <c r="A42" s="24" t="s">
        <v>125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</row>
    <row r="43" spans="1:108" ht="30" customHeight="1">
      <c r="A43" s="70" t="s">
        <v>159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</row>
    <row r="44" spans="1:108" ht="18" customHeight="1">
      <c r="A44" s="70" t="s">
        <v>172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</row>
    <row r="45" spans="1:108" ht="15" customHeight="1">
      <c r="A45" s="24" t="s">
        <v>126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0" customHeight="1">
      <c r="A46" s="70" t="s">
        <v>160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</row>
    <row r="47" spans="1:108" ht="15">
      <c r="A47" s="24" t="s">
        <v>51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22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</row>
    <row r="49" ht="3" customHeight="1"/>
  </sheetData>
  <sheetProtection/>
  <mergeCells count="57">
    <mergeCell ref="A44:DD44"/>
    <mergeCell ref="W12:AV12"/>
    <mergeCell ref="A13:T13"/>
    <mergeCell ref="W13:AV13"/>
    <mergeCell ref="E14:F14"/>
    <mergeCell ref="G14:J14"/>
    <mergeCell ref="K14:L14"/>
    <mergeCell ref="N14:AF14"/>
    <mergeCell ref="AP14:AS14"/>
    <mergeCell ref="BO24:BR24"/>
    <mergeCell ref="A5:AV5"/>
    <mergeCell ref="A6:AV6"/>
    <mergeCell ref="AS34:DD35"/>
    <mergeCell ref="AS37:DD38"/>
    <mergeCell ref="CQ10:CT10"/>
    <mergeCell ref="CO22:DD22"/>
    <mergeCell ref="BB20:BE20"/>
    <mergeCell ref="A12:T12"/>
    <mergeCell ref="BN10:BQ10"/>
    <mergeCell ref="AG14:AO14"/>
    <mergeCell ref="BE5:DD5"/>
    <mergeCell ref="BE8:BX8"/>
    <mergeCell ref="BE9:BX9"/>
    <mergeCell ref="CA8:DD8"/>
    <mergeCell ref="CA9:DD9"/>
    <mergeCell ref="BE6:DD6"/>
    <mergeCell ref="BE7:DD7"/>
    <mergeCell ref="CO32:DD32"/>
    <mergeCell ref="BU10:CL10"/>
    <mergeCell ref="CM10:CP10"/>
    <mergeCell ref="A43:DD43"/>
    <mergeCell ref="CO23:DD23"/>
    <mergeCell ref="CO25:DD25"/>
    <mergeCell ref="CO26:DD26"/>
    <mergeCell ref="CO27:DD27"/>
    <mergeCell ref="CO30:DD30"/>
    <mergeCell ref="BK24:BN24"/>
    <mergeCell ref="A10:AV10"/>
    <mergeCell ref="AI31:BW31"/>
    <mergeCell ref="AI27:CA28"/>
    <mergeCell ref="A48:DD48"/>
    <mergeCell ref="A46:DD46"/>
    <mergeCell ref="A40:DD40"/>
    <mergeCell ref="CO24:DD24"/>
    <mergeCell ref="CO31:DD31"/>
    <mergeCell ref="CO28:DD28"/>
    <mergeCell ref="CO29:DD29"/>
    <mergeCell ref="BN1:DD1"/>
    <mergeCell ref="A19:DD19"/>
    <mergeCell ref="AL24:AO24"/>
    <mergeCell ref="AS24:BJ24"/>
    <mergeCell ref="A11:AV11"/>
    <mergeCell ref="A7:AV7"/>
    <mergeCell ref="A8:T8"/>
    <mergeCell ref="W8:AV8"/>
    <mergeCell ref="A9:T9"/>
    <mergeCell ref="W9:AV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3">
      <selection activeCell="BU22" sqref="BU22:DD22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7" t="s">
        <v>96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ht="6" customHeight="1"/>
    <row r="4" spans="1:108" ht="1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U4" s="118" t="s">
        <v>5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3" customFormat="1" ht="15" customHeight="1">
      <c r="A5" s="29"/>
      <c r="B5" s="108" t="s">
        <v>97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9"/>
      <c r="BU5" s="102">
        <f>BU7</f>
        <v>25049414</v>
      </c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4"/>
    </row>
    <row r="6" spans="1:108" ht="15">
      <c r="A6" s="9"/>
      <c r="B6" s="110" t="s">
        <v>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1"/>
      <c r="BU6" s="105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7"/>
    </row>
    <row r="7" spans="1:108" ht="30" customHeight="1">
      <c r="A7" s="30"/>
      <c r="B7" s="98" t="s">
        <v>127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9"/>
      <c r="BU7" s="105">
        <v>25049414</v>
      </c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</row>
    <row r="8" spans="1:108" ht="15">
      <c r="A8" s="9"/>
      <c r="B8" s="100" t="s">
        <v>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1"/>
      <c r="BU8" s="105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ht="45" customHeight="1">
      <c r="A9" s="30"/>
      <c r="B9" s="98" t="s">
        <v>128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9"/>
      <c r="BU9" s="95">
        <f>BU7</f>
        <v>25049414</v>
      </c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7"/>
    </row>
    <row r="10" spans="1:108" ht="45" customHeight="1">
      <c r="A10" s="30"/>
      <c r="B10" s="98" t="s">
        <v>129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9"/>
      <c r="BU10" s="95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7"/>
    </row>
    <row r="11" spans="1:108" ht="45" customHeight="1">
      <c r="A11" s="30"/>
      <c r="B11" s="98" t="s">
        <v>130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9"/>
      <c r="BU11" s="95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7"/>
    </row>
    <row r="12" spans="1:108" ht="30" customHeight="1">
      <c r="A12" s="30"/>
      <c r="B12" s="98" t="s">
        <v>131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9"/>
      <c r="BU12" s="95">
        <v>11819834</v>
      </c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7"/>
    </row>
    <row r="13" spans="1:108" ht="30" customHeight="1">
      <c r="A13" s="30"/>
      <c r="B13" s="98" t="s">
        <v>132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9"/>
      <c r="BU13" s="95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7"/>
    </row>
    <row r="14" spans="1:108" ht="15">
      <c r="A14" s="31"/>
      <c r="B14" s="100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1"/>
      <c r="BU14" s="95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7"/>
    </row>
    <row r="15" spans="1:108" ht="30" customHeight="1">
      <c r="A15" s="30"/>
      <c r="B15" s="98" t="s">
        <v>24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9"/>
      <c r="BU15" s="95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7"/>
    </row>
    <row r="16" spans="1:108" ht="15">
      <c r="A16" s="30"/>
      <c r="B16" s="98" t="s">
        <v>25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9"/>
      <c r="BU16" s="95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7"/>
    </row>
    <row r="17" spans="1:108" s="3" customFormat="1" ht="15" customHeight="1">
      <c r="A17" s="29"/>
      <c r="B17" s="108" t="s">
        <v>98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12">
        <f>BU20</f>
        <v>8624.28</v>
      </c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5">
      <c r="A18" s="9"/>
      <c r="B18" s="110" t="s">
        <v>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/>
      <c r="BU18" s="95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7"/>
    </row>
    <row r="19" spans="1:108" ht="30" customHeight="1">
      <c r="A19" s="32"/>
      <c r="B19" s="115" t="s">
        <v>133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6"/>
      <c r="BU19" s="105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30" customHeight="1">
      <c r="A20" s="30"/>
      <c r="B20" s="98" t="s">
        <v>134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9"/>
      <c r="BU20" s="105">
        <f>BU24</f>
        <v>8624.28</v>
      </c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5" customHeight="1">
      <c r="A21" s="33"/>
      <c r="B21" s="100" t="s">
        <v>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105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5" customHeight="1">
      <c r="A22" s="30"/>
      <c r="B22" s="98" t="s">
        <v>7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9"/>
      <c r="BU22" s="95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7"/>
    </row>
    <row r="23" spans="1:108" ht="15" customHeight="1">
      <c r="A23" s="30"/>
      <c r="B23" s="98" t="s">
        <v>8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9"/>
      <c r="BU23" s="95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7"/>
    </row>
    <row r="24" spans="1:108" ht="15" customHeight="1">
      <c r="A24" s="30"/>
      <c r="B24" s="98" t="s">
        <v>87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9"/>
      <c r="BU24" s="95">
        <v>8624.28</v>
      </c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7"/>
    </row>
    <row r="25" spans="1:108" ht="15" customHeight="1">
      <c r="A25" s="30"/>
      <c r="B25" s="98" t="s">
        <v>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9"/>
      <c r="BU25" s="95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7"/>
    </row>
    <row r="26" spans="1:108" ht="15" customHeight="1">
      <c r="A26" s="30"/>
      <c r="B26" s="98" t="s">
        <v>10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9"/>
      <c r="BU26" s="95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1:108" ht="15" customHeight="1">
      <c r="A27" s="30"/>
      <c r="B27" s="98" t="s">
        <v>11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9"/>
      <c r="BU27" s="95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</row>
    <row r="28" spans="1:108" ht="30" customHeight="1">
      <c r="A28" s="30"/>
      <c r="B28" s="98" t="s">
        <v>53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9"/>
      <c r="BU28" s="95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1:108" ht="30" customHeight="1">
      <c r="A29" s="30"/>
      <c r="B29" s="98" t="s">
        <v>82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9"/>
      <c r="BU29" s="95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7"/>
    </row>
    <row r="30" spans="1:108" ht="15" customHeight="1">
      <c r="A30" s="30"/>
      <c r="B30" s="98" t="s">
        <v>54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9"/>
      <c r="BU30" s="95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7"/>
    </row>
    <row r="31" spans="1:108" ht="15" customHeight="1">
      <c r="A31" s="30"/>
      <c r="B31" s="98" t="s">
        <v>55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9"/>
      <c r="BU31" s="95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7"/>
    </row>
    <row r="32" spans="1:108" ht="45" customHeight="1">
      <c r="A32" s="30"/>
      <c r="B32" s="98" t="s">
        <v>99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9"/>
      <c r="BU32" s="95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7"/>
    </row>
    <row r="33" spans="1:108" ht="13.5" customHeight="1">
      <c r="A33" s="33"/>
      <c r="B33" s="100" t="s">
        <v>6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1"/>
      <c r="BU33" s="95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7"/>
    </row>
    <row r="34" spans="1:108" ht="15" customHeight="1">
      <c r="A34" s="30"/>
      <c r="B34" s="98" t="s">
        <v>56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9"/>
      <c r="BU34" s="95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7"/>
    </row>
    <row r="35" spans="1:108" ht="15" customHeight="1">
      <c r="A35" s="30"/>
      <c r="B35" s="98" t="s">
        <v>57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9"/>
      <c r="BU35" s="95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7"/>
    </row>
    <row r="36" spans="1:108" ht="15" customHeight="1">
      <c r="A36" s="30"/>
      <c r="B36" s="98" t="s">
        <v>52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9"/>
      <c r="BU36" s="95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7"/>
    </row>
    <row r="37" spans="1:108" ht="15" customHeight="1">
      <c r="A37" s="30"/>
      <c r="B37" s="98" t="s">
        <v>58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9"/>
      <c r="BU37" s="95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7"/>
    </row>
    <row r="38" spans="1:108" ht="15" customHeight="1">
      <c r="A38" s="30"/>
      <c r="B38" s="98" t="s">
        <v>59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9"/>
      <c r="BU38" s="95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7"/>
    </row>
    <row r="39" spans="1:108" ht="15" customHeight="1">
      <c r="A39" s="30"/>
      <c r="B39" s="98" t="s">
        <v>60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9"/>
      <c r="BU39" s="95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7"/>
    </row>
    <row r="40" spans="1:108" ht="30" customHeight="1">
      <c r="A40" s="30"/>
      <c r="B40" s="98" t="s">
        <v>61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9"/>
      <c r="BU40" s="95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7"/>
    </row>
    <row r="41" spans="1:108" ht="30" customHeight="1">
      <c r="A41" s="30"/>
      <c r="B41" s="98" t="s">
        <v>81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9"/>
      <c r="BU41" s="95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7"/>
    </row>
    <row r="42" spans="1:108" ht="15" customHeight="1">
      <c r="A42" s="30"/>
      <c r="B42" s="98" t="s">
        <v>62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95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7"/>
    </row>
    <row r="43" spans="1:108" ht="15" customHeight="1">
      <c r="A43" s="30"/>
      <c r="B43" s="98" t="s">
        <v>63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9"/>
      <c r="BU43" s="95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7"/>
    </row>
    <row r="44" spans="1:108" s="3" customFormat="1" ht="15" customHeight="1">
      <c r="A44" s="29"/>
      <c r="B44" s="108" t="s">
        <v>100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9"/>
      <c r="BU44" s="112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</row>
    <row r="45" spans="1:108" ht="15" customHeight="1">
      <c r="A45" s="34"/>
      <c r="B45" s="110" t="s">
        <v>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1"/>
      <c r="BU45" s="95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7"/>
    </row>
    <row r="46" spans="1:108" ht="15" customHeight="1">
      <c r="A46" s="30"/>
      <c r="B46" s="98" t="s">
        <v>64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9"/>
      <c r="BU46" s="95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7"/>
    </row>
    <row r="47" spans="1:108" ht="30" customHeight="1">
      <c r="A47" s="30"/>
      <c r="B47" s="98" t="s">
        <v>135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9"/>
      <c r="BU47" s="95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7"/>
    </row>
    <row r="48" spans="1:108" ht="15" customHeight="1">
      <c r="A48" s="33"/>
      <c r="B48" s="100" t="s">
        <v>6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105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15" customHeight="1">
      <c r="A49" s="30"/>
      <c r="B49" s="98" t="s">
        <v>70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9"/>
      <c r="BU49" s="95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7"/>
    </row>
    <row r="50" spans="1:108" ht="15" customHeight="1">
      <c r="A50" s="30"/>
      <c r="B50" s="98" t="s">
        <v>33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9"/>
      <c r="BU50" s="95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7"/>
    </row>
    <row r="51" spans="1:108" ht="15" customHeight="1">
      <c r="A51" s="30"/>
      <c r="B51" s="98" t="s">
        <v>34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9"/>
      <c r="BU51" s="95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7"/>
    </row>
    <row r="52" spans="1:108" ht="15" customHeight="1">
      <c r="A52" s="30"/>
      <c r="B52" s="98" t="s">
        <v>35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9"/>
      <c r="BU52" s="95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7"/>
    </row>
    <row r="53" spans="1:108" ht="15" customHeight="1">
      <c r="A53" s="30"/>
      <c r="B53" s="98" t="s">
        <v>36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9"/>
      <c r="BU53" s="95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7"/>
    </row>
    <row r="54" spans="1:108" ht="15" customHeight="1">
      <c r="A54" s="30"/>
      <c r="B54" s="98" t="s">
        <v>37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9"/>
      <c r="BU54" s="95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7"/>
    </row>
    <row r="55" spans="1:108" ht="15" customHeight="1">
      <c r="A55" s="30"/>
      <c r="B55" s="98" t="s">
        <v>38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9"/>
      <c r="BU55" s="95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7"/>
    </row>
    <row r="56" spans="1:108" ht="15" customHeight="1">
      <c r="A56" s="30"/>
      <c r="B56" s="98" t="s">
        <v>65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9"/>
      <c r="BU56" s="95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7"/>
    </row>
    <row r="57" spans="1:108" ht="15" customHeight="1">
      <c r="A57" s="30"/>
      <c r="B57" s="98" t="s">
        <v>83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9"/>
      <c r="BU57" s="95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7"/>
    </row>
    <row r="58" spans="1:108" ht="15" customHeight="1">
      <c r="A58" s="30"/>
      <c r="B58" s="98" t="s">
        <v>66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9"/>
      <c r="BU58" s="95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7"/>
    </row>
    <row r="59" spans="1:108" ht="15" customHeight="1">
      <c r="A59" s="30"/>
      <c r="B59" s="98" t="s">
        <v>67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9"/>
      <c r="BU59" s="95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7"/>
    </row>
    <row r="60" spans="1:108" ht="15" customHeight="1">
      <c r="A60" s="30"/>
      <c r="B60" s="98" t="s">
        <v>68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9"/>
      <c r="BU60" s="95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7"/>
    </row>
    <row r="61" spans="1:108" ht="15" customHeight="1">
      <c r="A61" s="30"/>
      <c r="B61" s="98" t="s">
        <v>69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9"/>
      <c r="BU61" s="95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7"/>
    </row>
    <row r="62" spans="1:108" ht="45" customHeight="1">
      <c r="A62" s="30"/>
      <c r="B62" s="98" t="s">
        <v>101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9"/>
      <c r="BU62" s="95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7"/>
    </row>
    <row r="63" spans="1:108" ht="15" customHeight="1">
      <c r="A63" s="35"/>
      <c r="B63" s="100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1"/>
      <c r="BU63" s="95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7"/>
    </row>
    <row r="64" spans="1:108" ht="15" customHeight="1">
      <c r="A64" s="30"/>
      <c r="B64" s="98" t="s">
        <v>71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9"/>
      <c r="BU64" s="95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7"/>
    </row>
    <row r="65" spans="1:108" ht="15" customHeight="1">
      <c r="A65" s="30"/>
      <c r="B65" s="98" t="s">
        <v>39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9"/>
      <c r="BU65" s="95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7"/>
    </row>
    <row r="66" spans="1:108" ht="15" customHeight="1">
      <c r="A66" s="30"/>
      <c r="B66" s="98" t="s">
        <v>40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9"/>
      <c r="BU66" s="95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7"/>
    </row>
    <row r="67" spans="1:108" ht="15" customHeight="1">
      <c r="A67" s="30"/>
      <c r="B67" s="98" t="s">
        <v>41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9"/>
      <c r="BU67" s="95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7"/>
    </row>
    <row r="68" spans="1:108" ht="15" customHeight="1">
      <c r="A68" s="30"/>
      <c r="B68" s="98" t="s">
        <v>42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9"/>
      <c r="BU68" s="95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7"/>
    </row>
    <row r="69" spans="1:108" ht="15" customHeight="1">
      <c r="A69" s="30"/>
      <c r="B69" s="98" t="s">
        <v>43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9"/>
      <c r="BU69" s="95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7"/>
    </row>
    <row r="70" spans="1:108" ht="15" customHeight="1">
      <c r="A70" s="30"/>
      <c r="B70" s="98" t="s">
        <v>44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9"/>
      <c r="BU70" s="95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7"/>
    </row>
    <row r="71" spans="1:108" ht="15" customHeight="1">
      <c r="A71" s="30"/>
      <c r="B71" s="98" t="s">
        <v>72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9"/>
      <c r="BU71" s="95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7"/>
    </row>
    <row r="72" spans="1:108" ht="15" customHeight="1">
      <c r="A72" s="30"/>
      <c r="B72" s="98" t="s">
        <v>84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9"/>
      <c r="BU72" s="95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7"/>
    </row>
    <row r="73" spans="1:108" ht="15" customHeight="1">
      <c r="A73" s="30"/>
      <c r="B73" s="98" t="s">
        <v>73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9"/>
      <c r="BU73" s="95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7"/>
    </row>
    <row r="74" spans="1:108" ht="15" customHeight="1">
      <c r="A74" s="30"/>
      <c r="B74" s="98" t="s">
        <v>74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9"/>
      <c r="BU74" s="95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7"/>
    </row>
    <row r="75" spans="1:108" ht="15" customHeight="1">
      <c r="A75" s="30"/>
      <c r="B75" s="98" t="s">
        <v>75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9"/>
      <c r="BU75" s="95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7"/>
    </row>
    <row r="76" spans="1:108" ht="15" customHeight="1">
      <c r="A76" s="30"/>
      <c r="B76" s="98" t="s">
        <v>76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9"/>
      <c r="BU76" s="95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8:BT38"/>
    <mergeCell ref="BU38:DD38"/>
    <mergeCell ref="B25:BT25"/>
    <mergeCell ref="B28:BT28"/>
    <mergeCell ref="BU28:DD28"/>
    <mergeCell ref="BU25:DD25"/>
    <mergeCell ref="B35:BT35"/>
    <mergeCell ref="BU35:DD35"/>
    <mergeCell ref="B36:BT36"/>
    <mergeCell ref="BU36:DD36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U49:DD49"/>
    <mergeCell ref="B46:BT46"/>
    <mergeCell ref="BU46:DD46"/>
    <mergeCell ref="B48:BT48"/>
    <mergeCell ref="BU47:DD47"/>
    <mergeCell ref="BU48:DD48"/>
    <mergeCell ref="BU31:DD31"/>
    <mergeCell ref="BU57:DD57"/>
    <mergeCell ref="B56:BT56"/>
    <mergeCell ref="BU56:DD56"/>
    <mergeCell ref="B51:BT51"/>
    <mergeCell ref="BU51:DD51"/>
    <mergeCell ref="BU54:DD54"/>
    <mergeCell ref="B42:BT42"/>
    <mergeCell ref="BU42:DD42"/>
    <mergeCell ref="B49:BT49"/>
    <mergeCell ref="BU5:DD5"/>
    <mergeCell ref="BU6:DD6"/>
    <mergeCell ref="BU7:DD7"/>
    <mergeCell ref="BU8:DD8"/>
    <mergeCell ref="B50:BT50"/>
    <mergeCell ref="BU50:DD50"/>
    <mergeCell ref="BU29:DD29"/>
    <mergeCell ref="B30:BT30"/>
    <mergeCell ref="BU30:DD30"/>
    <mergeCell ref="B33:BT33"/>
    <mergeCell ref="B55:BT55"/>
    <mergeCell ref="BU55:DD55"/>
    <mergeCell ref="B60:BT60"/>
    <mergeCell ref="BU60:DD60"/>
    <mergeCell ref="BU52:DD52"/>
    <mergeCell ref="B53:BT53"/>
    <mergeCell ref="BU53:DD53"/>
    <mergeCell ref="B52:BT52"/>
    <mergeCell ref="B57:BT57"/>
    <mergeCell ref="B59:BT59"/>
    <mergeCell ref="B68:BT68"/>
    <mergeCell ref="BU71:DD71"/>
    <mergeCell ref="B58:BT58"/>
    <mergeCell ref="BU58:DD58"/>
    <mergeCell ref="BU59:DD59"/>
    <mergeCell ref="B67:BT67"/>
    <mergeCell ref="BU67:DD67"/>
    <mergeCell ref="B62:BT62"/>
    <mergeCell ref="B64:BT64"/>
    <mergeCell ref="BU64:DD64"/>
    <mergeCell ref="BU61:DD61"/>
    <mergeCell ref="B63:BT63"/>
    <mergeCell ref="B65:BT65"/>
    <mergeCell ref="BU65:DD65"/>
    <mergeCell ref="B66:BT66"/>
    <mergeCell ref="BU66:DD66"/>
    <mergeCell ref="BU62:DD62"/>
    <mergeCell ref="BU63:DD63"/>
    <mergeCell ref="B75:BT75"/>
    <mergeCell ref="BU75:DD75"/>
    <mergeCell ref="B69:BT69"/>
    <mergeCell ref="BU69:DD69"/>
    <mergeCell ref="B70:BT70"/>
    <mergeCell ref="BU68:DD68"/>
    <mergeCell ref="B72:BT72"/>
    <mergeCell ref="BU72:DD72"/>
    <mergeCell ref="BU70:DD70"/>
    <mergeCell ref="B71:BT71"/>
    <mergeCell ref="BU32:DD32"/>
    <mergeCell ref="BU33:DD33"/>
    <mergeCell ref="B32:BT32"/>
    <mergeCell ref="B74:BT74"/>
    <mergeCell ref="BU74:DD74"/>
    <mergeCell ref="B73:BT73"/>
    <mergeCell ref="BU73:DD73"/>
    <mergeCell ref="B43:BT43"/>
    <mergeCell ref="BU43:DD43"/>
    <mergeCell ref="B61:BT6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317"/>
  <sheetViews>
    <sheetView view="pageBreakPreview" zoomScale="140" zoomScaleSheetLayoutView="140" zoomScalePageLayoutView="0" workbookViewId="0" topLeftCell="A4">
      <selection activeCell="CP242" sqref="CP242:DD242"/>
    </sheetView>
  </sheetViews>
  <sheetFormatPr defaultColWidth="0.875" defaultRowHeight="12.75"/>
  <cols>
    <col min="1" max="44" width="0.875" style="1" customWidth="1"/>
    <col min="45" max="45" width="5.875" style="1" customWidth="1"/>
    <col min="46" max="77" width="0.875" style="1" customWidth="1"/>
    <col min="78" max="78" width="2.625" style="1" customWidth="1"/>
    <col min="79" max="92" width="0.875" style="1" customWidth="1"/>
    <col min="93" max="93" width="5.125" style="1" customWidth="1"/>
    <col min="94" max="16384" width="0.875" style="1" customWidth="1"/>
  </cols>
  <sheetData>
    <row r="1" ht="3" customHeight="1"/>
    <row r="2" spans="1:108" s="3" customFormat="1" ht="14.25">
      <c r="A2" s="117" t="s">
        <v>102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s="3" customFormat="1" ht="5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</row>
    <row r="4" spans="1:108" ht="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206" t="s">
        <v>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8"/>
      <c r="AT5" s="206" t="s">
        <v>89</v>
      </c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8"/>
      <c r="BJ5" s="206" t="s">
        <v>77</v>
      </c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8"/>
      <c r="CA5" s="202" t="s">
        <v>78</v>
      </c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4"/>
    </row>
    <row r="6" spans="1:108" ht="81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1"/>
      <c r="AT6" s="209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1"/>
      <c r="BJ6" s="209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1"/>
      <c r="CA6" s="200" t="s">
        <v>79</v>
      </c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1"/>
      <c r="CP6" s="200" t="s">
        <v>138</v>
      </c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1"/>
    </row>
    <row r="7" spans="1:108" ht="30" customHeight="1">
      <c r="A7" s="205" t="s">
        <v>45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9"/>
      <c r="AT7" s="145" t="s">
        <v>20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7"/>
      <c r="BJ7" s="181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3"/>
      <c r="CA7" s="181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3"/>
      <c r="CP7" s="181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</row>
    <row r="8" spans="1:108" s="6" customFormat="1" ht="16.5" customHeight="1">
      <c r="A8" s="212" t="s">
        <v>103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9"/>
      <c r="AT8" s="130" t="s">
        <v>20</v>
      </c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/>
      <c r="BJ8" s="148">
        <f>CA8</f>
        <v>28708854</v>
      </c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50"/>
      <c r="CA8" s="148">
        <f>CA10+CA16+CA20+CA21</f>
        <v>28708854</v>
      </c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50"/>
      <c r="CP8" s="124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6"/>
    </row>
    <row r="9" spans="1:108" s="6" customFormat="1" ht="11.25" customHeight="1">
      <c r="A9" s="142" t="s">
        <v>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4"/>
      <c r="AT9" s="145" t="s">
        <v>20</v>
      </c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7"/>
      <c r="BJ9" s="151">
        <f aca="true" t="shared" si="0" ref="BJ9:BJ27">CA9</f>
        <v>0</v>
      </c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3"/>
      <c r="CA9" s="154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6"/>
      <c r="CP9" s="181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</row>
    <row r="10" spans="1:108" s="6" customFormat="1" ht="27.75" customHeight="1">
      <c r="A10" s="199" t="s">
        <v>136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/>
      <c r="AT10" s="145" t="s">
        <v>20</v>
      </c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7"/>
      <c r="BJ10" s="148">
        <f t="shared" si="0"/>
        <v>27637145</v>
      </c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50"/>
      <c r="CA10" s="148">
        <f>CA11+CA12</f>
        <v>27637145</v>
      </c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50"/>
      <c r="CP10" s="181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</row>
    <row r="11" spans="1:108" s="37" customFormat="1" ht="16.5" customHeight="1">
      <c r="A11" s="157" t="s">
        <v>144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9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48">
        <f t="shared" si="0"/>
        <v>4433372</v>
      </c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50"/>
      <c r="CA11" s="166">
        <f>CA30</f>
        <v>4433372</v>
      </c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8"/>
      <c r="CP11" s="124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6"/>
    </row>
    <row r="12" spans="1:108" s="37" customFormat="1" ht="20.25" customHeight="1">
      <c r="A12" s="157" t="s">
        <v>145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9"/>
      <c r="AT12" s="130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2"/>
      <c r="BJ12" s="148">
        <f t="shared" si="0"/>
        <v>23203773</v>
      </c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50"/>
      <c r="CA12" s="166">
        <f>CA31</f>
        <v>23203773</v>
      </c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8"/>
      <c r="CP12" s="124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6"/>
    </row>
    <row r="13" spans="1:108" s="55" customFormat="1" ht="12" customHeight="1">
      <c r="A13" s="178" t="s">
        <v>173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80"/>
      <c r="AT13" s="139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54">
        <v>0</v>
      </c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6"/>
      <c r="CA13" s="154">
        <v>0</v>
      </c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6"/>
      <c r="CP13" s="154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6"/>
    </row>
    <row r="14" spans="1:108" s="6" customFormat="1" ht="32.25" customHeight="1">
      <c r="A14" s="142" t="s">
        <v>174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4"/>
      <c r="AT14" s="145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7"/>
      <c r="BJ14" s="148">
        <f t="shared" si="0"/>
        <v>27637145</v>
      </c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50"/>
      <c r="CA14" s="166">
        <f>CA33</f>
        <v>27637145</v>
      </c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8"/>
      <c r="CP14" s="181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3"/>
    </row>
    <row r="15" spans="1:108" s="6" customFormat="1" ht="24.75" customHeight="1">
      <c r="A15" s="142" t="s">
        <v>175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4"/>
      <c r="AT15" s="145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7"/>
      <c r="BJ15" s="148">
        <f t="shared" si="0"/>
        <v>0</v>
      </c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50"/>
      <c r="CA15" s="166">
        <v>0</v>
      </c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8"/>
      <c r="CP15" s="181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3"/>
    </row>
    <row r="16" spans="1:108" s="6" customFormat="1" ht="29.25" customHeight="1">
      <c r="A16" s="213" t="s">
        <v>141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5"/>
      <c r="AT16" s="145" t="s">
        <v>20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7"/>
      <c r="BJ16" s="148">
        <f>CA16</f>
        <v>612270</v>
      </c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50"/>
      <c r="CA16" s="148">
        <f>CA18+CA19</f>
        <v>612270</v>
      </c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50"/>
      <c r="CP16" s="181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3"/>
    </row>
    <row r="17" spans="1:108" s="55" customFormat="1" ht="10.5" customHeight="1">
      <c r="A17" s="163" t="s">
        <v>6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5"/>
      <c r="AT17" s="139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1"/>
      <c r="BJ17" s="151">
        <f t="shared" si="0"/>
        <v>0</v>
      </c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3"/>
      <c r="CA17" s="154">
        <v>0</v>
      </c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6"/>
      <c r="CP17" s="154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6"/>
    </row>
    <row r="18" spans="1:108" s="55" customFormat="1" ht="32.25" customHeight="1">
      <c r="A18" s="136" t="s">
        <v>197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8"/>
      <c r="AT18" s="139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1"/>
      <c r="BJ18" s="148">
        <f t="shared" si="0"/>
        <v>26628</v>
      </c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50"/>
      <c r="CA18" s="166">
        <v>26628</v>
      </c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8"/>
      <c r="CP18" s="154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6"/>
    </row>
    <row r="19" spans="1:108" s="6" customFormat="1" ht="48.75" customHeight="1">
      <c r="A19" s="127" t="s">
        <v>202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9"/>
      <c r="AT19" s="145" t="s">
        <v>20</v>
      </c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7"/>
      <c r="BJ19" s="148">
        <f t="shared" si="0"/>
        <v>585642</v>
      </c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50"/>
      <c r="CA19" s="166">
        <v>585642</v>
      </c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8"/>
      <c r="CP19" s="181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3"/>
    </row>
    <row r="20" spans="1:108" s="55" customFormat="1" ht="15" customHeight="1">
      <c r="A20" s="172" t="s">
        <v>143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4"/>
      <c r="AT20" s="139" t="s">
        <v>20</v>
      </c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1"/>
      <c r="BJ20" s="133">
        <f t="shared" si="0"/>
        <v>175434</v>
      </c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5"/>
      <c r="CA20" s="121">
        <v>175434</v>
      </c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54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6"/>
    </row>
    <row r="21" spans="1:108" s="6" customFormat="1" ht="24.75" customHeight="1">
      <c r="A21" s="175" t="s">
        <v>104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7"/>
      <c r="AT21" s="145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7"/>
      <c r="BJ21" s="133">
        <f t="shared" si="0"/>
        <v>284005</v>
      </c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5"/>
      <c r="CA21" s="121">
        <v>284005</v>
      </c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81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3"/>
    </row>
    <row r="22" spans="1:108" s="6" customFormat="1" ht="16.5" customHeight="1">
      <c r="A22" s="157" t="s">
        <v>149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9"/>
      <c r="AT22" s="145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7"/>
      <c r="BJ22" s="133">
        <f t="shared" si="0"/>
        <v>0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5"/>
      <c r="CA22" s="121">
        <v>0</v>
      </c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81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3"/>
    </row>
    <row r="23" spans="1:108" s="6" customFormat="1" ht="15.75" customHeight="1">
      <c r="A23" s="157" t="s">
        <v>150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9"/>
      <c r="AT23" s="145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7"/>
      <c r="BJ23" s="133">
        <f t="shared" si="0"/>
        <v>0</v>
      </c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5"/>
      <c r="CA23" s="121">
        <v>0</v>
      </c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81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s="6" customFormat="1" ht="30.75" customHeight="1">
      <c r="A24" s="213" t="s">
        <v>142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5"/>
      <c r="AT24" s="145" t="s">
        <v>20</v>
      </c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7"/>
      <c r="BJ24" s="133">
        <f t="shared" si="0"/>
        <v>0</v>
      </c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5"/>
      <c r="CA24" s="121">
        <v>0</v>
      </c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81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3"/>
    </row>
    <row r="25" spans="1:108" s="6" customFormat="1" ht="17.25" customHeight="1">
      <c r="A25" s="199" t="s">
        <v>80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5"/>
      <c r="AT25" s="59" t="s">
        <v>20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8"/>
      <c r="BJ25" s="133">
        <f t="shared" si="0"/>
        <v>0</v>
      </c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5"/>
      <c r="CA25" s="121">
        <v>0</v>
      </c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81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3"/>
    </row>
    <row r="26" spans="1:108" s="6" customFormat="1" ht="15" customHeight="1">
      <c r="A26" s="199" t="s">
        <v>143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5"/>
      <c r="AT26" s="145" t="s">
        <v>20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7"/>
      <c r="BJ26" s="133">
        <f t="shared" si="0"/>
        <v>0</v>
      </c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5"/>
      <c r="CA26" s="121">
        <v>0</v>
      </c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81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3"/>
    </row>
    <row r="27" spans="1:108" s="6" customFormat="1" ht="30" customHeight="1">
      <c r="A27" s="36"/>
      <c r="B27" s="98" t="s">
        <v>46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9"/>
      <c r="AT27" s="145" t="s">
        <v>20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7"/>
      <c r="BJ27" s="133">
        <f t="shared" si="0"/>
        <v>0</v>
      </c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5"/>
      <c r="CA27" s="121">
        <v>0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81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3"/>
    </row>
    <row r="28" spans="1:108" s="37" customFormat="1" ht="21" customHeight="1">
      <c r="A28" s="16"/>
      <c r="B28" s="108" t="s">
        <v>105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9"/>
      <c r="AT28" s="130">
        <v>900</v>
      </c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2"/>
      <c r="BJ28" s="148">
        <f>CA28</f>
        <v>28708854</v>
      </c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50"/>
      <c r="CA28" s="148">
        <f>CA29+CA35+CA39+CA40</f>
        <v>28708854</v>
      </c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50"/>
      <c r="CP28" s="124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s="37" customFormat="1" ht="29.25" customHeight="1">
      <c r="A29" s="160" t="s">
        <v>146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2"/>
      <c r="AT29" s="130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2"/>
      <c r="BJ29" s="148">
        <f>CA29</f>
        <v>27637145</v>
      </c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50"/>
      <c r="CA29" s="148">
        <f>CA30+CA31</f>
        <v>27637145</v>
      </c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50"/>
      <c r="CP29" s="124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6"/>
    </row>
    <row r="30" spans="1:108" s="55" customFormat="1" ht="18" customHeight="1">
      <c r="A30" s="178" t="s">
        <v>180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80"/>
      <c r="AT30" s="139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1"/>
      <c r="BJ30" s="148">
        <f>CA30</f>
        <v>4433372</v>
      </c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50"/>
      <c r="CA30" s="166">
        <f>CA43+CA105+CA217+CA235</f>
        <v>4433372</v>
      </c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8"/>
      <c r="CP30" s="154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6"/>
    </row>
    <row r="31" spans="1:108" s="55" customFormat="1" ht="21" customHeight="1">
      <c r="A31" s="178" t="s">
        <v>181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80"/>
      <c r="AT31" s="139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1"/>
      <c r="BJ31" s="148">
        <f>CA31</f>
        <v>23203773</v>
      </c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50"/>
      <c r="CA31" s="166">
        <f>CA44+CA106+CA221+CA236</f>
        <v>23203773</v>
      </c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8"/>
      <c r="CP31" s="154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6"/>
    </row>
    <row r="32" spans="1:108" s="55" customFormat="1" ht="12.75" customHeight="1">
      <c r="A32" s="163" t="s">
        <v>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5"/>
      <c r="AT32" s="139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1"/>
      <c r="BJ32" s="154">
        <v>0</v>
      </c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6"/>
      <c r="CA32" s="154">
        <v>0</v>
      </c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6"/>
      <c r="CP32" s="154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6"/>
    </row>
    <row r="33" spans="1:108" s="6" customFormat="1" ht="32.25" customHeight="1">
      <c r="A33" s="142" t="s">
        <v>174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4"/>
      <c r="AT33" s="145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7"/>
      <c r="BJ33" s="148">
        <f>CA33</f>
        <v>27637145</v>
      </c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50"/>
      <c r="CA33" s="166">
        <f>CA46+CA108+CA220+CA238</f>
        <v>27637145</v>
      </c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8"/>
      <c r="CP33" s="181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3"/>
    </row>
    <row r="34" spans="1:108" s="6" customFormat="1" ht="24.75" customHeight="1">
      <c r="A34" s="142" t="s">
        <v>175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4"/>
      <c r="AT34" s="145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7"/>
      <c r="BJ34" s="148">
        <f>CA34</f>
        <v>0</v>
      </c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50"/>
      <c r="CA34" s="166">
        <f>CA47+CA109</f>
        <v>0</v>
      </c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8"/>
      <c r="CP34" s="181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3"/>
    </row>
    <row r="35" spans="1:108" s="37" customFormat="1" ht="23.25" customHeight="1">
      <c r="A35" s="160" t="s">
        <v>147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2"/>
      <c r="AT35" s="130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2"/>
      <c r="BJ35" s="148">
        <f>CA35</f>
        <v>612270</v>
      </c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50"/>
      <c r="CA35" s="148">
        <f>CA37+CA38</f>
        <v>612270</v>
      </c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50"/>
      <c r="CP35" s="124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s="55" customFormat="1" ht="12" customHeight="1">
      <c r="A36" s="163" t="s">
        <v>6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5"/>
      <c r="AT36" s="139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1"/>
      <c r="BJ36" s="154">
        <v>0</v>
      </c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6"/>
      <c r="CA36" s="154">
        <v>0</v>
      </c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6"/>
      <c r="CP36" s="154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6"/>
    </row>
    <row r="37" spans="1:108" s="55" customFormat="1" ht="36" customHeight="1">
      <c r="A37" s="136" t="s">
        <v>197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8"/>
      <c r="AT37" s="139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1"/>
      <c r="BJ37" s="148">
        <f>CA37</f>
        <v>26628</v>
      </c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50"/>
      <c r="CA37" s="166">
        <f>CA110</f>
        <v>26628</v>
      </c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8"/>
      <c r="CP37" s="154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6"/>
    </row>
    <row r="38" spans="1:108" s="55" customFormat="1" ht="47.25" customHeight="1">
      <c r="A38" s="127" t="s">
        <v>202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9"/>
      <c r="AT38" s="139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1"/>
      <c r="BJ38" s="148">
        <f>CA38</f>
        <v>585642</v>
      </c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50"/>
      <c r="CA38" s="166">
        <v>585642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8"/>
      <c r="CP38" s="154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s="55" customFormat="1" ht="18" customHeight="1">
      <c r="A39" s="172" t="s">
        <v>143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4"/>
      <c r="AT39" s="139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1"/>
      <c r="BJ39" s="148">
        <f>CA39</f>
        <v>175434</v>
      </c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50"/>
      <c r="CA39" s="166">
        <v>175434</v>
      </c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8"/>
      <c r="CP39" s="154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6"/>
    </row>
    <row r="40" spans="1:108" s="55" customFormat="1" ht="22.5" customHeight="1">
      <c r="A40" s="175" t="s">
        <v>104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7"/>
      <c r="AT40" s="139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1"/>
      <c r="BJ40" s="148">
        <f>CA40</f>
        <v>284005</v>
      </c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50"/>
      <c r="CA40" s="166">
        <v>284005</v>
      </c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8"/>
      <c r="CP40" s="154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6"/>
    </row>
    <row r="41" spans="1:108" s="6" customFormat="1" ht="30" customHeight="1">
      <c r="A41" s="36"/>
      <c r="B41" s="192" t="s">
        <v>26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3"/>
      <c r="AT41" s="145">
        <v>210</v>
      </c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7"/>
      <c r="BJ41" s="148">
        <f aca="true" t="shared" si="1" ref="BJ41:BJ48">CA41</f>
        <v>23393241</v>
      </c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50"/>
      <c r="CA41" s="166">
        <f>CA53+CA69+CA87</f>
        <v>23393241</v>
      </c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8"/>
      <c r="CP41" s="181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3"/>
    </row>
    <row r="42" spans="1:108" s="37" customFormat="1" ht="29.25" customHeight="1">
      <c r="A42" s="160" t="s">
        <v>146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/>
      <c r="AT42" s="130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2"/>
      <c r="BJ42" s="148">
        <f t="shared" si="1"/>
        <v>23346597</v>
      </c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50"/>
      <c r="CA42" s="166">
        <f>CA43+CA44</f>
        <v>23346597</v>
      </c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8"/>
      <c r="CP42" s="124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s="55" customFormat="1" ht="18.75" customHeight="1">
      <c r="A43" s="178" t="s">
        <v>180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80"/>
      <c r="AT43" s="139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1"/>
      <c r="BJ43" s="148">
        <f t="shared" si="1"/>
        <v>468657</v>
      </c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50"/>
      <c r="CA43" s="166">
        <f>CA55+CA71+CA89</f>
        <v>468657</v>
      </c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8"/>
      <c r="CP43" s="154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6"/>
    </row>
    <row r="44" spans="1:108" s="37" customFormat="1" ht="21" customHeight="1">
      <c r="A44" s="178" t="s">
        <v>181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/>
      <c r="AT44" s="130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2"/>
      <c r="BJ44" s="148">
        <f t="shared" si="1"/>
        <v>22877940</v>
      </c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50"/>
      <c r="CA44" s="166">
        <f>CA56+CA72+CA90</f>
        <v>22877940</v>
      </c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8"/>
      <c r="CP44" s="124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6"/>
    </row>
    <row r="45" spans="1:108" s="6" customFormat="1" ht="10.5" customHeight="1">
      <c r="A45" s="163" t="s">
        <v>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5"/>
      <c r="AT45" s="145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7"/>
      <c r="BJ45" s="133">
        <f t="shared" si="1"/>
        <v>0</v>
      </c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5"/>
      <c r="CA45" s="121">
        <f>CA57+CA73+CA91</f>
        <v>0</v>
      </c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81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3"/>
    </row>
    <row r="46" spans="1:108" s="6" customFormat="1" ht="33" customHeight="1">
      <c r="A46" s="142" t="s">
        <v>174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4"/>
      <c r="AT46" s="145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7"/>
      <c r="BJ46" s="148">
        <f t="shared" si="1"/>
        <v>23346597</v>
      </c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50"/>
      <c r="CA46" s="166">
        <f>CA58+CA74+CA92</f>
        <v>23346597</v>
      </c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8"/>
      <c r="CP46" s="181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3"/>
    </row>
    <row r="47" spans="1:108" s="37" customFormat="1" ht="24" customHeight="1">
      <c r="A47" s="142" t="s">
        <v>175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4"/>
      <c r="AT47" s="130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2"/>
      <c r="BJ47" s="148">
        <f t="shared" si="1"/>
        <v>0</v>
      </c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50"/>
      <c r="CA47" s="166">
        <f>CA59+CA75+CA93</f>
        <v>0</v>
      </c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8"/>
      <c r="CP47" s="124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s="37" customFormat="1" ht="14.25" customHeight="1">
      <c r="A48" s="160" t="s">
        <v>147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2"/>
      <c r="AT48" s="130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2"/>
      <c r="BJ48" s="148">
        <f t="shared" si="1"/>
        <v>0</v>
      </c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50"/>
      <c r="CA48" s="166">
        <v>0</v>
      </c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8"/>
      <c r="CP48" s="124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6"/>
    </row>
    <row r="49" spans="1:108" s="55" customFormat="1" ht="12.75" customHeight="1">
      <c r="A49" s="163" t="s">
        <v>6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5"/>
      <c r="AT49" s="139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1"/>
      <c r="BJ49" s="151">
        <v>0</v>
      </c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3"/>
      <c r="CA49" s="154">
        <v>0</v>
      </c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6"/>
      <c r="CP49" s="154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6"/>
    </row>
    <row r="50" spans="1:108" s="37" customFormat="1" ht="16.5" customHeight="1" hidden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9"/>
      <c r="AT50" s="130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2"/>
      <c r="BJ50" s="133">
        <f>CA50</f>
        <v>0</v>
      </c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5"/>
      <c r="CA50" s="121">
        <v>0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124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6"/>
    </row>
    <row r="51" spans="1:108" s="37" customFormat="1" ht="24.75" customHeight="1" hidden="1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9"/>
      <c r="AT51" s="130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33" t="e">
        <f>CA51</f>
        <v>#REF!</v>
      </c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5"/>
      <c r="CA51" s="121" t="e">
        <f>#REF!+#REF!</f>
        <v>#REF!</v>
      </c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3"/>
      <c r="CP51" s="124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6"/>
    </row>
    <row r="52" spans="1:108" s="37" customFormat="1" ht="30" customHeight="1">
      <c r="A52" s="175" t="s">
        <v>104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7"/>
      <c r="AT52" s="130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2"/>
      <c r="BJ52" s="133">
        <f>CA52</f>
        <v>46644</v>
      </c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5"/>
      <c r="CA52" s="121">
        <f>CA61+CA95</f>
        <v>46644</v>
      </c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124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s="6" customFormat="1" ht="21.75" customHeight="1">
      <c r="A53" s="36"/>
      <c r="B53" s="184" t="s">
        <v>27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5"/>
      <c r="AT53" s="145" t="s">
        <v>182</v>
      </c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7"/>
      <c r="BJ53" s="148">
        <f>CA53</f>
        <v>17974839</v>
      </c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50"/>
      <c r="CA53" s="166">
        <f>CA54+CA60+CA61</f>
        <v>17974839</v>
      </c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8"/>
      <c r="CP53" s="181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3"/>
    </row>
    <row r="54" spans="1:108" s="6" customFormat="1" ht="27.75" customHeight="1">
      <c r="A54" s="160" t="s">
        <v>146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2"/>
      <c r="AT54" s="145" t="s">
        <v>20</v>
      </c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7"/>
      <c r="BJ54" s="148">
        <f>CA54</f>
        <v>17939014</v>
      </c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50"/>
      <c r="CA54" s="166">
        <f>CA55+CA56</f>
        <v>17939014</v>
      </c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8"/>
      <c r="CP54" s="181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3"/>
    </row>
    <row r="55" spans="1:108" s="6" customFormat="1" ht="18" customHeight="1">
      <c r="A55" s="178" t="s">
        <v>180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80"/>
      <c r="AT55" s="145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7"/>
      <c r="BJ55" s="148">
        <f>CA55</f>
        <v>339214</v>
      </c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50"/>
      <c r="CA55" s="166">
        <v>339214</v>
      </c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8"/>
      <c r="CP55" s="181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3"/>
    </row>
    <row r="56" spans="1:108" s="37" customFormat="1" ht="16.5" customHeight="1">
      <c r="A56" s="178" t="s">
        <v>181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80"/>
      <c r="AT56" s="130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148">
        <f>CA56</f>
        <v>17599800</v>
      </c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50"/>
      <c r="CA56" s="166">
        <v>17599800</v>
      </c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8"/>
      <c r="CP56" s="124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6"/>
    </row>
    <row r="57" spans="1:108" s="55" customFormat="1" ht="10.5" customHeight="1">
      <c r="A57" s="163" t="s">
        <v>6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5"/>
      <c r="AT57" s="139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1"/>
      <c r="BJ57" s="151">
        <f>CA57</f>
        <v>0</v>
      </c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3"/>
      <c r="CA57" s="154">
        <v>0</v>
      </c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6"/>
      <c r="CP57" s="154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6"/>
    </row>
    <row r="58" spans="1:108" s="6" customFormat="1" ht="34.5" customHeight="1">
      <c r="A58" s="142" t="s">
        <v>174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4"/>
      <c r="AT58" s="145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7"/>
      <c r="BJ58" s="148">
        <f>CA58</f>
        <v>17939014</v>
      </c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50"/>
      <c r="CA58" s="166">
        <f>CA55+CA56</f>
        <v>17939014</v>
      </c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8"/>
      <c r="CP58" s="181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3"/>
    </row>
    <row r="59" spans="1:108" s="37" customFormat="1" ht="22.5" customHeight="1">
      <c r="A59" s="142" t="s">
        <v>175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4"/>
      <c r="AT59" s="130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2"/>
      <c r="BJ59" s="148">
        <f aca="true" t="shared" si="2" ref="BJ59:BJ68">CA59</f>
        <v>0</v>
      </c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50"/>
      <c r="CA59" s="121">
        <v>0</v>
      </c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124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6"/>
    </row>
    <row r="60" spans="1:108" s="37" customFormat="1" ht="15" customHeight="1">
      <c r="A60" s="160" t="s">
        <v>147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2"/>
      <c r="AT60" s="130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2"/>
      <c r="BJ60" s="148">
        <f t="shared" si="2"/>
        <v>0</v>
      </c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50"/>
      <c r="CA60" s="166">
        <f>CA62+CA63+CA64+CA65+CA66</f>
        <v>0</v>
      </c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8"/>
      <c r="CP60" s="124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6"/>
    </row>
    <row r="61" spans="1:108" s="55" customFormat="1" ht="13.5" customHeight="1">
      <c r="A61" s="175" t="s">
        <v>104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7"/>
      <c r="AT61" s="139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1"/>
      <c r="BJ61" s="133">
        <f t="shared" si="2"/>
        <v>35825</v>
      </c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5"/>
      <c r="CA61" s="121">
        <v>35825</v>
      </c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54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s="55" customFormat="1" ht="25.5" customHeight="1" hidden="1">
      <c r="A62" s="127" t="s">
        <v>176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9"/>
      <c r="AT62" s="139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1"/>
      <c r="BJ62" s="148">
        <f t="shared" si="2"/>
        <v>0</v>
      </c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50"/>
      <c r="CA62" s="166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8"/>
      <c r="CP62" s="154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s="55" customFormat="1" ht="44.25" customHeight="1" hidden="1">
      <c r="A63" s="127" t="s">
        <v>189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9"/>
      <c r="AT63" s="139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1"/>
      <c r="BJ63" s="148">
        <f t="shared" si="2"/>
        <v>0</v>
      </c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50"/>
      <c r="CA63" s="121">
        <v>0</v>
      </c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3"/>
      <c r="CP63" s="154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</row>
    <row r="64" spans="1:108" s="55" customFormat="1" ht="48.75" customHeight="1" hidden="1">
      <c r="A64" s="163" t="s">
        <v>190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5"/>
      <c r="AT64" s="139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1"/>
      <c r="BJ64" s="148">
        <f t="shared" si="2"/>
        <v>0</v>
      </c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50"/>
      <c r="CA64" s="121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54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6"/>
    </row>
    <row r="65" spans="1:108" s="55" customFormat="1" ht="26.25" customHeight="1" hidden="1">
      <c r="A65" s="127" t="s">
        <v>191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9"/>
      <c r="AT65" s="139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1"/>
      <c r="BJ65" s="148">
        <f t="shared" si="2"/>
        <v>0</v>
      </c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50"/>
      <c r="CA65" s="121">
        <v>0</v>
      </c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154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6"/>
    </row>
    <row r="66" spans="1:108" s="37" customFormat="1" ht="54.75" customHeight="1" hidden="1">
      <c r="A66" s="127" t="s">
        <v>192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9"/>
      <c r="AT66" s="130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2"/>
      <c r="BJ66" s="148">
        <f t="shared" si="2"/>
        <v>0</v>
      </c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50"/>
      <c r="CA66" s="121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124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s="37" customFormat="1" ht="33.75" customHeight="1" hidden="1">
      <c r="A67" s="127" t="s">
        <v>193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9"/>
      <c r="AT67" s="130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2"/>
      <c r="BJ67" s="148">
        <f t="shared" si="2"/>
        <v>0</v>
      </c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50"/>
      <c r="CA67" s="121">
        <v>0</v>
      </c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124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6"/>
    </row>
    <row r="68" spans="1:108" s="37" customFormat="1" ht="25.5" customHeight="1" hidden="1">
      <c r="A68" s="157" t="s">
        <v>148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9"/>
      <c r="AT68" s="130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2"/>
      <c r="BJ68" s="148">
        <f t="shared" si="2"/>
        <v>0</v>
      </c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50"/>
      <c r="CA68" s="133">
        <v>0</v>
      </c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5"/>
      <c r="CP68" s="124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s="6" customFormat="1" ht="18.75">
      <c r="A69" s="36"/>
      <c r="B69" s="184" t="s">
        <v>28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5"/>
      <c r="AT69" s="145">
        <v>212</v>
      </c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7"/>
      <c r="BJ69" s="148">
        <f aca="true" t="shared" si="3" ref="BJ69:BJ133">CA69</f>
        <v>27000</v>
      </c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50"/>
      <c r="CA69" s="166">
        <f>CA70+CA76</f>
        <v>27000</v>
      </c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8"/>
      <c r="CP69" s="181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3"/>
    </row>
    <row r="70" spans="1:108" s="6" customFormat="1" ht="27.75" customHeight="1">
      <c r="A70" s="160" t="s">
        <v>146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2"/>
      <c r="AT70" s="145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7"/>
      <c r="BJ70" s="148">
        <f t="shared" si="3"/>
        <v>27000</v>
      </c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50"/>
      <c r="CA70" s="166">
        <f>CA71+CA72</f>
        <v>27000</v>
      </c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8"/>
      <c r="CP70" s="181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3"/>
    </row>
    <row r="71" spans="1:108" s="60" customFormat="1" ht="16.5" customHeight="1">
      <c r="A71" s="178" t="s">
        <v>180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80"/>
      <c r="AT71" s="169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1"/>
      <c r="BJ71" s="148">
        <f>CA71</f>
        <v>27000</v>
      </c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50"/>
      <c r="CA71" s="166">
        <v>27000</v>
      </c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8"/>
      <c r="CP71" s="151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3"/>
    </row>
    <row r="72" spans="1:108" s="55" customFormat="1" ht="18.75" customHeight="1">
      <c r="A72" s="178" t="s">
        <v>181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80"/>
      <c r="AT72" s="139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1"/>
      <c r="BJ72" s="148">
        <f t="shared" si="3"/>
        <v>0</v>
      </c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50"/>
      <c r="CA72" s="166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8"/>
      <c r="CP72" s="154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</row>
    <row r="73" spans="1:108" s="6" customFormat="1" ht="14.25" customHeight="1">
      <c r="A73" s="163" t="s">
        <v>6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5"/>
      <c r="AT73" s="145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7"/>
      <c r="BJ73" s="154">
        <f t="shared" si="3"/>
        <v>0</v>
      </c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6"/>
      <c r="CA73" s="154">
        <v>0</v>
      </c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6"/>
      <c r="CP73" s="181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3"/>
    </row>
    <row r="74" spans="1:108" s="6" customFormat="1" ht="33.75" customHeight="1">
      <c r="A74" s="142" t="s">
        <v>174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4"/>
      <c r="AT74" s="145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7"/>
      <c r="BJ74" s="148">
        <f t="shared" si="3"/>
        <v>27000</v>
      </c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50"/>
      <c r="CA74" s="166">
        <f>CA71+CA72</f>
        <v>27000</v>
      </c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8"/>
      <c r="CP74" s="181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3"/>
    </row>
    <row r="75" spans="1:108" s="55" customFormat="1" ht="23.25" customHeight="1">
      <c r="A75" s="142" t="s">
        <v>175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4"/>
      <c r="AT75" s="139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1"/>
      <c r="BJ75" s="148">
        <f t="shared" si="3"/>
        <v>0</v>
      </c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50"/>
      <c r="CA75" s="166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8"/>
      <c r="CP75" s="154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6"/>
    </row>
    <row r="76" spans="1:108" s="55" customFormat="1" ht="15" customHeight="1">
      <c r="A76" s="160" t="s">
        <v>147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2"/>
      <c r="AT76" s="139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1"/>
      <c r="BJ76" s="148">
        <f t="shared" si="3"/>
        <v>0</v>
      </c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50"/>
      <c r="CA76" s="166">
        <f>CA81</f>
        <v>0</v>
      </c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8"/>
      <c r="CP76" s="154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6"/>
    </row>
    <row r="77" spans="1:108" s="37" customFormat="1" ht="15.75" customHeight="1">
      <c r="A77" s="163" t="s">
        <v>6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5"/>
      <c r="AT77" s="130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2"/>
      <c r="BJ77" s="133">
        <f t="shared" si="3"/>
        <v>0</v>
      </c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5"/>
      <c r="CA77" s="121">
        <v>0</v>
      </c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24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6"/>
    </row>
    <row r="78" spans="1:108" s="55" customFormat="1" ht="24" customHeight="1" hidden="1">
      <c r="A78" s="127" t="s">
        <v>176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9"/>
      <c r="AT78" s="139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1"/>
      <c r="BJ78" s="121">
        <f t="shared" si="3"/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v>0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54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6"/>
    </row>
    <row r="79" spans="1:108" s="37" customFormat="1" ht="45.75" customHeight="1" hidden="1">
      <c r="A79" s="127" t="s">
        <v>189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9"/>
      <c r="AT79" s="130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2"/>
      <c r="BJ79" s="133">
        <f t="shared" si="3"/>
        <v>0</v>
      </c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5"/>
      <c r="CA79" s="121">
        <v>0</v>
      </c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24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6"/>
    </row>
    <row r="80" spans="1:108" s="37" customFormat="1" ht="46.5" customHeight="1" hidden="1">
      <c r="A80" s="163" t="s">
        <v>190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5"/>
      <c r="AT80" s="130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33">
        <f aca="true" t="shared" si="4" ref="BJ80:BJ85">CA80</f>
        <v>0</v>
      </c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5"/>
      <c r="CA80" s="121">
        <v>0</v>
      </c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24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s="37" customFormat="1" ht="24" customHeight="1" hidden="1">
      <c r="A81" s="127" t="s">
        <v>191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9"/>
      <c r="AT81" s="130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2"/>
      <c r="BJ81" s="148">
        <f t="shared" si="4"/>
        <v>0</v>
      </c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50"/>
      <c r="CA81" s="166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8"/>
      <c r="CP81" s="124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6"/>
    </row>
    <row r="82" spans="1:108" s="37" customFormat="1" ht="55.5" customHeight="1" hidden="1">
      <c r="A82" s="127" t="s">
        <v>192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9"/>
      <c r="AT82" s="130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33">
        <f t="shared" si="4"/>
        <v>0</v>
      </c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5"/>
      <c r="CA82" s="121">
        <v>0</v>
      </c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3"/>
      <c r="CP82" s="124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s="37" customFormat="1" ht="33.75" customHeight="1" hidden="1">
      <c r="A83" s="127" t="s">
        <v>193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9"/>
      <c r="AT83" s="130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2"/>
      <c r="BJ83" s="133">
        <f t="shared" si="4"/>
        <v>0</v>
      </c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5"/>
      <c r="CA83" s="121">
        <v>0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4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6"/>
    </row>
    <row r="84" spans="1:108" s="37" customFormat="1" ht="0.75" customHeight="1">
      <c r="A84" s="127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9"/>
      <c r="AT84" s="130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2"/>
      <c r="BJ84" s="133">
        <f t="shared" si="4"/>
        <v>0</v>
      </c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5"/>
      <c r="CA84" s="121">
        <v>0</v>
      </c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4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s="37" customFormat="1" ht="16.5" customHeight="1" hidden="1">
      <c r="A85" s="127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9"/>
      <c r="AT85" s="130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2"/>
      <c r="BJ85" s="133">
        <f t="shared" si="4"/>
        <v>0</v>
      </c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5"/>
      <c r="CA85" s="121">
        <v>0</v>
      </c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4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6"/>
    </row>
    <row r="86" spans="1:108" s="6" customFormat="1" ht="28.5" customHeight="1">
      <c r="A86" s="157" t="s">
        <v>148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9"/>
      <c r="AT86" s="145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7"/>
      <c r="BJ86" s="133">
        <f t="shared" si="3"/>
        <v>0</v>
      </c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5"/>
      <c r="CA86" s="121">
        <v>0</v>
      </c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81"/>
      <c r="CQ86" s="182"/>
      <c r="CR86" s="182"/>
      <c r="CS86" s="182"/>
      <c r="CT86" s="182"/>
      <c r="CU86" s="182"/>
      <c r="CV86" s="182"/>
      <c r="CW86" s="182"/>
      <c r="CX86" s="182"/>
      <c r="CY86" s="182"/>
      <c r="CZ86" s="182"/>
      <c r="DA86" s="182"/>
      <c r="DB86" s="182"/>
      <c r="DC86" s="182"/>
      <c r="DD86" s="183"/>
    </row>
    <row r="87" spans="1:108" s="6" customFormat="1" ht="18.75">
      <c r="A87" s="36"/>
      <c r="B87" s="184" t="s">
        <v>184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5"/>
      <c r="AT87" s="145" t="s">
        <v>183</v>
      </c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7"/>
      <c r="BJ87" s="148">
        <f>CA87</f>
        <v>5391402</v>
      </c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50"/>
      <c r="CA87" s="166">
        <f>CA94+CA88+CA95</f>
        <v>5391402</v>
      </c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8"/>
      <c r="CP87" s="181"/>
      <c r="CQ87" s="182"/>
      <c r="CR87" s="182"/>
      <c r="CS87" s="182"/>
      <c r="CT87" s="182"/>
      <c r="CU87" s="182"/>
      <c r="CV87" s="182"/>
      <c r="CW87" s="182"/>
      <c r="CX87" s="182"/>
      <c r="CY87" s="182"/>
      <c r="CZ87" s="182"/>
      <c r="DA87" s="182"/>
      <c r="DB87" s="182"/>
      <c r="DC87" s="182"/>
      <c r="DD87" s="183"/>
    </row>
    <row r="88" spans="1:108" s="37" customFormat="1" ht="29.25" customHeight="1">
      <c r="A88" s="160" t="s">
        <v>146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2"/>
      <c r="AT88" s="145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7"/>
      <c r="BJ88" s="148">
        <f t="shared" si="3"/>
        <v>5380583</v>
      </c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50"/>
      <c r="CA88" s="166">
        <f>CA89+CA90</f>
        <v>5380583</v>
      </c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8"/>
      <c r="CP88" s="124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s="55" customFormat="1" ht="16.5" customHeight="1">
      <c r="A89" s="178" t="s">
        <v>180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80"/>
      <c r="AT89" s="169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1"/>
      <c r="BJ89" s="148">
        <f t="shared" si="3"/>
        <v>102443</v>
      </c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50"/>
      <c r="CA89" s="166">
        <v>102443</v>
      </c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8"/>
      <c r="CP89" s="154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6"/>
    </row>
    <row r="90" spans="1:108" s="55" customFormat="1" ht="17.25" customHeight="1">
      <c r="A90" s="178" t="s">
        <v>181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80"/>
      <c r="AT90" s="139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1"/>
      <c r="BJ90" s="148">
        <f t="shared" si="3"/>
        <v>5278140</v>
      </c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50"/>
      <c r="CA90" s="166">
        <v>5278140</v>
      </c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8"/>
      <c r="CP90" s="154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6"/>
    </row>
    <row r="91" spans="1:108" s="37" customFormat="1" ht="10.5" customHeight="1">
      <c r="A91" s="163" t="s">
        <v>6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5"/>
      <c r="AT91" s="145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7"/>
      <c r="BJ91" s="151">
        <f t="shared" si="3"/>
        <v>0</v>
      </c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3"/>
      <c r="CA91" s="154">
        <v>0</v>
      </c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6"/>
      <c r="CP91" s="124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6"/>
    </row>
    <row r="92" spans="1:108" s="55" customFormat="1" ht="35.25" customHeight="1">
      <c r="A92" s="142" t="s">
        <v>174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4"/>
      <c r="AT92" s="145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7"/>
      <c r="BJ92" s="148">
        <f t="shared" si="3"/>
        <v>5380583</v>
      </c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50"/>
      <c r="CA92" s="166">
        <f>CA89+CA90</f>
        <v>5380583</v>
      </c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8"/>
      <c r="CP92" s="154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6"/>
    </row>
    <row r="93" spans="1:108" s="37" customFormat="1" ht="22.5" customHeight="1">
      <c r="A93" s="142" t="s">
        <v>175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4"/>
      <c r="AT93" s="139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1"/>
      <c r="BJ93" s="133">
        <f t="shared" si="3"/>
        <v>0</v>
      </c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5"/>
      <c r="CA93" s="121">
        <v>0</v>
      </c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3"/>
      <c r="CP93" s="124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6"/>
    </row>
    <row r="94" spans="1:108" s="37" customFormat="1" ht="14.25" customHeight="1">
      <c r="A94" s="160" t="s">
        <v>147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2"/>
      <c r="AT94" s="139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1"/>
      <c r="BJ94" s="148">
        <f aca="true" t="shared" si="5" ref="BJ94:BJ102">CA94</f>
        <v>0</v>
      </c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50"/>
      <c r="CA94" s="166">
        <f>CA96+CA97+CA98+CA99+CA100+CA102</f>
        <v>0</v>
      </c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8"/>
      <c r="CP94" s="124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s="37" customFormat="1" ht="15" customHeight="1">
      <c r="A95" s="175" t="s">
        <v>104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7"/>
      <c r="AT95" s="130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2"/>
      <c r="BJ95" s="133">
        <f t="shared" si="5"/>
        <v>10819</v>
      </c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5"/>
      <c r="CA95" s="121">
        <v>10819</v>
      </c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24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6"/>
    </row>
    <row r="96" spans="1:108" s="37" customFormat="1" ht="0.75" customHeight="1">
      <c r="A96" s="127" t="s">
        <v>176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9"/>
      <c r="AT96" s="139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1"/>
      <c r="BJ96" s="148">
        <f t="shared" si="5"/>
        <v>0</v>
      </c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50"/>
      <c r="CA96" s="166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8"/>
      <c r="CP96" s="124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s="37" customFormat="1" ht="44.25" customHeight="1" hidden="1">
      <c r="A97" s="127" t="s">
        <v>189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9"/>
      <c r="AT97" s="130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2"/>
      <c r="BJ97" s="133">
        <f t="shared" si="5"/>
        <v>0</v>
      </c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5"/>
      <c r="CA97" s="121">
        <v>0</v>
      </c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24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6"/>
    </row>
    <row r="98" spans="1:108" s="37" customFormat="1" ht="42.75" customHeight="1" hidden="1">
      <c r="A98" s="163" t="s">
        <v>190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5"/>
      <c r="AT98" s="130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2"/>
      <c r="BJ98" s="133">
        <f t="shared" si="5"/>
        <v>0</v>
      </c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5"/>
      <c r="CA98" s="133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5"/>
      <c r="CP98" s="124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6"/>
    </row>
    <row r="99" spans="1:108" s="37" customFormat="1" ht="22.5" customHeight="1" hidden="1">
      <c r="A99" s="127" t="s">
        <v>191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9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2"/>
      <c r="BJ99" s="133">
        <f t="shared" si="5"/>
        <v>0</v>
      </c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5"/>
      <c r="CA99" s="133">
        <v>0</v>
      </c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5"/>
      <c r="CP99" s="124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s="37" customFormat="1" ht="57.75" customHeight="1" hidden="1">
      <c r="A100" s="127" t="s">
        <v>192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9"/>
      <c r="AT100" s="130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2"/>
      <c r="BJ100" s="133">
        <f t="shared" si="5"/>
        <v>0</v>
      </c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5"/>
      <c r="CA100" s="133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5"/>
      <c r="CP100" s="124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6"/>
    </row>
    <row r="101" spans="1:108" s="37" customFormat="1" ht="33.75" customHeight="1" hidden="1">
      <c r="A101" s="127" t="s">
        <v>193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9"/>
      <c r="AT101" s="130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2"/>
      <c r="BJ101" s="133">
        <f t="shared" si="5"/>
        <v>0</v>
      </c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5"/>
      <c r="CA101" s="121">
        <v>0</v>
      </c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4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s="37" customFormat="1" ht="27.75" customHeight="1">
      <c r="A102" s="157" t="s">
        <v>148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9"/>
      <c r="AT102" s="145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7"/>
      <c r="BJ102" s="133">
        <f t="shared" si="5"/>
        <v>0</v>
      </c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5"/>
      <c r="CA102" s="133">
        <v>0</v>
      </c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5"/>
      <c r="CP102" s="124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6"/>
    </row>
    <row r="103" spans="1:108" s="6" customFormat="1" ht="20.25" customHeight="1">
      <c r="A103" s="36"/>
      <c r="B103" s="192" t="s">
        <v>29</v>
      </c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3"/>
      <c r="AT103" s="145">
        <v>220</v>
      </c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7"/>
      <c r="BJ103" s="148">
        <f t="shared" si="3"/>
        <v>1740664.9</v>
      </c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50"/>
      <c r="CA103" s="166">
        <f>CA104+CA110+CA113</f>
        <v>1740664.9</v>
      </c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8"/>
      <c r="CP103" s="181"/>
      <c r="CQ103" s="182"/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3"/>
    </row>
    <row r="104" spans="1:108" s="37" customFormat="1" ht="27.75" customHeight="1">
      <c r="A104" s="160" t="s">
        <v>146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2"/>
      <c r="AT104" s="130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2"/>
      <c r="BJ104" s="148">
        <f t="shared" si="3"/>
        <v>1670542</v>
      </c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50"/>
      <c r="CA104" s="148">
        <f>CA105</f>
        <v>1670542</v>
      </c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50"/>
      <c r="CP104" s="124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6"/>
    </row>
    <row r="105" spans="1:108" s="55" customFormat="1" ht="16.5" customHeight="1">
      <c r="A105" s="178" t="s">
        <v>180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80"/>
      <c r="AT105" s="169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1"/>
      <c r="BJ105" s="148">
        <f aca="true" t="shared" si="6" ref="BJ105:BJ113">CA105</f>
        <v>1670542</v>
      </c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50"/>
      <c r="CA105" s="166">
        <f>CA116+CA134+CA152+CA173+CA184</f>
        <v>1670542</v>
      </c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8"/>
      <c r="CP105" s="154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6"/>
    </row>
    <row r="106" spans="1:108" s="55" customFormat="1" ht="15.75" customHeight="1">
      <c r="A106" s="178" t="s">
        <v>181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80"/>
      <c r="AT106" s="139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1"/>
      <c r="BJ106" s="133">
        <f t="shared" si="6"/>
        <v>0</v>
      </c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5"/>
      <c r="CA106" s="121">
        <v>0</v>
      </c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54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6"/>
    </row>
    <row r="107" spans="1:108" s="37" customFormat="1" ht="12" customHeight="1">
      <c r="A107" s="163" t="s">
        <v>6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5"/>
      <c r="AT107" s="145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7"/>
      <c r="BJ107" s="151">
        <f t="shared" si="6"/>
        <v>0</v>
      </c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3"/>
      <c r="CA107" s="154">
        <v>0</v>
      </c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6"/>
      <c r="CP107" s="124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6"/>
    </row>
    <row r="108" spans="1:108" s="55" customFormat="1" ht="32.25" customHeight="1">
      <c r="A108" s="142" t="s">
        <v>174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4"/>
      <c r="AT108" s="145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7"/>
      <c r="BJ108" s="148">
        <f t="shared" si="6"/>
        <v>1670542</v>
      </c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50"/>
      <c r="CA108" s="166">
        <f>CA119+CA137+CA155+CA176+CA187</f>
        <v>1670542</v>
      </c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8"/>
      <c r="CP108" s="154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6"/>
    </row>
    <row r="109" spans="1:108" s="37" customFormat="1" ht="23.25" customHeight="1">
      <c r="A109" s="142" t="s">
        <v>175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4"/>
      <c r="AT109" s="139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1"/>
      <c r="BJ109" s="148">
        <f t="shared" si="6"/>
        <v>0</v>
      </c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50"/>
      <c r="CA109" s="166">
        <f>CA138</f>
        <v>0</v>
      </c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8"/>
      <c r="CP109" s="124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6"/>
    </row>
    <row r="110" spans="1:108" s="37" customFormat="1" ht="18.75" customHeight="1">
      <c r="A110" s="160" t="s">
        <v>147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2"/>
      <c r="AT110" s="139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1"/>
      <c r="BJ110" s="148">
        <f t="shared" si="6"/>
        <v>26628</v>
      </c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50"/>
      <c r="CA110" s="166">
        <f>CA112</f>
        <v>26628</v>
      </c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8"/>
      <c r="CP110" s="124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6"/>
    </row>
    <row r="111" spans="1:108" s="60" customFormat="1" ht="12.75" customHeight="1">
      <c r="A111" s="163" t="s">
        <v>6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5"/>
      <c r="AT111" s="169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1"/>
      <c r="BJ111" s="151">
        <f t="shared" si="6"/>
        <v>0</v>
      </c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3"/>
      <c r="CA111" s="154">
        <v>0</v>
      </c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6"/>
      <c r="CP111" s="151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  <c r="DD111" s="153"/>
    </row>
    <row r="112" spans="1:108" s="37" customFormat="1" ht="34.5" customHeight="1">
      <c r="A112" s="136" t="s">
        <v>197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8"/>
      <c r="AT112" s="139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1"/>
      <c r="BJ112" s="133">
        <f t="shared" si="6"/>
        <v>26628</v>
      </c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5"/>
      <c r="CA112" s="121">
        <f>CA180+CA191</f>
        <v>26628</v>
      </c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3"/>
      <c r="CP112" s="124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6"/>
    </row>
    <row r="113" spans="1:108" s="37" customFormat="1" ht="22.5" customHeight="1">
      <c r="A113" s="175" t="s">
        <v>104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7"/>
      <c r="AT113" s="145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7"/>
      <c r="BJ113" s="133">
        <f t="shared" si="6"/>
        <v>43494.9</v>
      </c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5"/>
      <c r="CA113" s="121">
        <v>43494.9</v>
      </c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124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6"/>
    </row>
    <row r="114" spans="1:108" s="6" customFormat="1" ht="18.75" customHeight="1">
      <c r="A114" s="36"/>
      <c r="B114" s="184" t="s">
        <v>106</v>
      </c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5"/>
      <c r="AT114" s="145">
        <v>221</v>
      </c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7"/>
      <c r="BJ114" s="148">
        <f t="shared" si="3"/>
        <v>55755</v>
      </c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50"/>
      <c r="CA114" s="166">
        <f>CA115</f>
        <v>55755</v>
      </c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8"/>
      <c r="CP114" s="181"/>
      <c r="CQ114" s="182"/>
      <c r="CR114" s="182"/>
      <c r="CS114" s="182"/>
      <c r="CT114" s="182"/>
      <c r="CU114" s="182"/>
      <c r="CV114" s="182"/>
      <c r="CW114" s="182"/>
      <c r="CX114" s="182"/>
      <c r="CY114" s="182"/>
      <c r="CZ114" s="182"/>
      <c r="DA114" s="182"/>
      <c r="DB114" s="182"/>
      <c r="DC114" s="182"/>
      <c r="DD114" s="183"/>
    </row>
    <row r="115" spans="1:108" s="37" customFormat="1" ht="30" customHeight="1">
      <c r="A115" s="160" t="s">
        <v>146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2"/>
      <c r="AT115" s="130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2"/>
      <c r="BJ115" s="148">
        <f t="shared" si="3"/>
        <v>55755</v>
      </c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50"/>
      <c r="CA115" s="166">
        <f>CA116</f>
        <v>55755</v>
      </c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8"/>
      <c r="CP115" s="124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6"/>
    </row>
    <row r="116" spans="1:108" s="55" customFormat="1" ht="18" customHeight="1">
      <c r="A116" s="178" t="s">
        <v>180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80"/>
      <c r="AT116" s="139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1"/>
      <c r="BJ116" s="148">
        <f t="shared" si="3"/>
        <v>55755</v>
      </c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50"/>
      <c r="CA116" s="166">
        <v>55755</v>
      </c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8"/>
      <c r="CP116" s="154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6"/>
    </row>
    <row r="117" spans="1:108" s="55" customFormat="1" ht="14.25" customHeight="1">
      <c r="A117" s="178" t="s">
        <v>181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80"/>
      <c r="AT117" s="139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1"/>
      <c r="BJ117" s="133">
        <f t="shared" si="3"/>
        <v>0</v>
      </c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5"/>
      <c r="CA117" s="121">
        <v>0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54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6"/>
    </row>
    <row r="118" spans="1:108" s="37" customFormat="1" ht="10.5" customHeight="1">
      <c r="A118" s="163" t="s">
        <v>6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5"/>
      <c r="AT118" s="145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7"/>
      <c r="BJ118" s="151">
        <f t="shared" si="3"/>
        <v>0</v>
      </c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2"/>
      <c r="BY118" s="152"/>
      <c r="BZ118" s="153"/>
      <c r="CA118" s="154">
        <v>0</v>
      </c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6"/>
      <c r="CP118" s="124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6"/>
    </row>
    <row r="119" spans="1:108" s="55" customFormat="1" ht="35.25" customHeight="1">
      <c r="A119" s="142" t="s">
        <v>174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4"/>
      <c r="AT119" s="145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7"/>
      <c r="BJ119" s="148">
        <f t="shared" si="3"/>
        <v>55755</v>
      </c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50"/>
      <c r="CA119" s="166">
        <v>55755</v>
      </c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8"/>
      <c r="CP119" s="154"/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  <c r="DD119" s="156"/>
    </row>
    <row r="120" spans="1:108" s="37" customFormat="1" ht="23.25" customHeight="1">
      <c r="A120" s="142" t="s">
        <v>175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4"/>
      <c r="AT120" s="139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1"/>
      <c r="BJ120" s="133">
        <f t="shared" si="3"/>
        <v>0</v>
      </c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5"/>
      <c r="CA120" s="121">
        <v>0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4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6"/>
    </row>
    <row r="121" spans="1:108" s="37" customFormat="1" ht="13.5" customHeight="1">
      <c r="A121" s="160" t="s">
        <v>147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2"/>
      <c r="AT121" s="139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1"/>
      <c r="BJ121" s="133">
        <f t="shared" si="3"/>
        <v>0</v>
      </c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5"/>
      <c r="CA121" s="121">
        <v>0</v>
      </c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124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6"/>
    </row>
    <row r="122" spans="1:108" s="60" customFormat="1" ht="15" customHeight="1">
      <c r="A122" s="163" t="s">
        <v>6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5"/>
      <c r="AT122" s="169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1"/>
      <c r="BJ122" s="151">
        <f t="shared" si="3"/>
        <v>0</v>
      </c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  <c r="BV122" s="152"/>
      <c r="BW122" s="152"/>
      <c r="BX122" s="152"/>
      <c r="BY122" s="152"/>
      <c r="BZ122" s="153"/>
      <c r="CA122" s="154">
        <v>0</v>
      </c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6"/>
      <c r="CP122" s="151"/>
      <c r="CQ122" s="152"/>
      <c r="CR122" s="152"/>
      <c r="CS122" s="152"/>
      <c r="CT122" s="152"/>
      <c r="CU122" s="152"/>
      <c r="CV122" s="152"/>
      <c r="CW122" s="152"/>
      <c r="CX122" s="152"/>
      <c r="CY122" s="152"/>
      <c r="CZ122" s="152"/>
      <c r="DA122" s="152"/>
      <c r="DB122" s="152"/>
      <c r="DC122" s="152"/>
      <c r="DD122" s="153"/>
    </row>
    <row r="123" spans="1:108" s="37" customFormat="1" ht="0.75" customHeight="1">
      <c r="A123" s="127" t="s">
        <v>176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9"/>
      <c r="AT123" s="139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1"/>
      <c r="BJ123" s="133">
        <f t="shared" si="3"/>
        <v>0</v>
      </c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5"/>
      <c r="CA123" s="121">
        <v>0</v>
      </c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124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6"/>
    </row>
    <row r="124" spans="1:108" s="37" customFormat="1" ht="45" customHeight="1" hidden="1">
      <c r="A124" s="127" t="s">
        <v>189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9"/>
      <c r="AT124" s="130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2"/>
      <c r="BJ124" s="133">
        <f t="shared" si="3"/>
        <v>0</v>
      </c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5"/>
      <c r="CA124" s="121">
        <v>0</v>
      </c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3"/>
      <c r="CP124" s="124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6"/>
    </row>
    <row r="125" spans="1:108" s="37" customFormat="1" ht="43.5" customHeight="1" hidden="1">
      <c r="A125" s="163" t="s">
        <v>190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5"/>
      <c r="AT125" s="130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2"/>
      <c r="BJ125" s="133">
        <f t="shared" si="3"/>
        <v>0</v>
      </c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5"/>
      <c r="CA125" s="121">
        <v>0</v>
      </c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4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6"/>
    </row>
    <row r="126" spans="1:108" s="37" customFormat="1" ht="22.5" customHeight="1" hidden="1">
      <c r="A126" s="127" t="s">
        <v>191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9"/>
      <c r="AT126" s="130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2"/>
      <c r="BJ126" s="133">
        <f t="shared" si="3"/>
        <v>0</v>
      </c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5"/>
      <c r="CA126" s="121">
        <v>0</v>
      </c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24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6"/>
    </row>
    <row r="127" spans="1:108" s="37" customFormat="1" ht="54.75" customHeight="1" hidden="1">
      <c r="A127" s="127" t="s">
        <v>192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9"/>
      <c r="AT127" s="130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2"/>
      <c r="BJ127" s="133">
        <f t="shared" si="3"/>
        <v>0</v>
      </c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5"/>
      <c r="CA127" s="121">
        <v>0</v>
      </c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24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6"/>
    </row>
    <row r="128" spans="1:108" s="37" customFormat="1" ht="33.75" customHeight="1" hidden="1">
      <c r="A128" s="127" t="s">
        <v>193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9"/>
      <c r="AT128" s="130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2"/>
      <c r="BJ128" s="133">
        <f t="shared" si="3"/>
        <v>0</v>
      </c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5"/>
      <c r="CA128" s="121">
        <v>0</v>
      </c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24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6"/>
    </row>
    <row r="129" spans="1:108" s="37" customFormat="1" ht="0.75" customHeight="1">
      <c r="A129" s="127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9"/>
      <c r="AT129" s="130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2"/>
      <c r="BJ129" s="133">
        <f t="shared" si="3"/>
        <v>0</v>
      </c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5"/>
      <c r="CA129" s="121">
        <v>0</v>
      </c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3"/>
      <c r="CP129" s="124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6"/>
    </row>
    <row r="130" spans="1:108" s="37" customFormat="1" ht="17.25" customHeight="1" hidden="1">
      <c r="A130" s="127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9"/>
      <c r="AT130" s="130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2"/>
      <c r="BJ130" s="133">
        <f t="shared" si="3"/>
        <v>0</v>
      </c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5"/>
      <c r="CA130" s="121">
        <v>0</v>
      </c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3"/>
      <c r="CP130" s="124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6"/>
    </row>
    <row r="131" spans="1:108" s="37" customFormat="1" ht="27.75" customHeight="1">
      <c r="A131" s="157" t="s">
        <v>148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9"/>
      <c r="AT131" s="145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7"/>
      <c r="BJ131" s="133">
        <f t="shared" si="3"/>
        <v>0</v>
      </c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5"/>
      <c r="CA131" s="121">
        <v>0</v>
      </c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24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6"/>
    </row>
    <row r="132" spans="1:108" s="6" customFormat="1" ht="19.5" customHeight="1">
      <c r="A132" s="36"/>
      <c r="B132" s="184" t="s">
        <v>107</v>
      </c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5"/>
      <c r="AT132" s="145">
        <v>222</v>
      </c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7"/>
      <c r="BJ132" s="148">
        <f t="shared" si="3"/>
        <v>12000</v>
      </c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50"/>
      <c r="CA132" s="166">
        <f>CA133+CA139</f>
        <v>12000</v>
      </c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7"/>
      <c r="CL132" s="167"/>
      <c r="CM132" s="167"/>
      <c r="CN132" s="167"/>
      <c r="CO132" s="168"/>
      <c r="CP132" s="181"/>
      <c r="CQ132" s="182"/>
      <c r="CR132" s="182"/>
      <c r="CS132" s="182"/>
      <c r="CT132" s="182"/>
      <c r="CU132" s="182"/>
      <c r="CV132" s="182"/>
      <c r="CW132" s="182"/>
      <c r="CX132" s="182"/>
      <c r="CY132" s="182"/>
      <c r="CZ132" s="182"/>
      <c r="DA132" s="182"/>
      <c r="DB132" s="182"/>
      <c r="DC132" s="182"/>
      <c r="DD132" s="183"/>
    </row>
    <row r="133" spans="1:108" s="37" customFormat="1" ht="29.25" customHeight="1">
      <c r="A133" s="160" t="s">
        <v>146</v>
      </c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2"/>
      <c r="AT133" s="130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2"/>
      <c r="BJ133" s="148">
        <f t="shared" si="3"/>
        <v>12000</v>
      </c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50"/>
      <c r="CA133" s="166">
        <f>CA134</f>
        <v>12000</v>
      </c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8"/>
      <c r="CP133" s="124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6"/>
    </row>
    <row r="134" spans="1:108" s="55" customFormat="1" ht="18.75" customHeight="1">
      <c r="A134" s="178" t="s">
        <v>180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0"/>
      <c r="AT134" s="139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1"/>
      <c r="BJ134" s="148">
        <f aca="true" t="shared" si="7" ref="BJ134:BJ152">CA134</f>
        <v>12000</v>
      </c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50"/>
      <c r="CA134" s="166">
        <f>CA137+CA138</f>
        <v>12000</v>
      </c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8"/>
      <c r="CP134" s="154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  <c r="DD134" s="156"/>
    </row>
    <row r="135" spans="1:108" s="55" customFormat="1" ht="16.5" customHeight="1">
      <c r="A135" s="178" t="s">
        <v>181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0"/>
      <c r="AT135" s="139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1"/>
      <c r="BJ135" s="133">
        <f t="shared" si="7"/>
        <v>0</v>
      </c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5"/>
      <c r="CA135" s="121">
        <v>0</v>
      </c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3"/>
      <c r="CP135" s="154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6"/>
    </row>
    <row r="136" spans="1:108" s="37" customFormat="1" ht="14.25" customHeight="1">
      <c r="A136" s="163" t="s">
        <v>6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5"/>
      <c r="AT136" s="145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7"/>
      <c r="BJ136" s="151">
        <f t="shared" si="7"/>
        <v>0</v>
      </c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3"/>
      <c r="CA136" s="154">
        <v>0</v>
      </c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6"/>
      <c r="CP136" s="124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6"/>
    </row>
    <row r="137" spans="1:108" s="55" customFormat="1" ht="23.25" customHeight="1">
      <c r="A137" s="142" t="s">
        <v>174</v>
      </c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4"/>
      <c r="AT137" s="145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7"/>
      <c r="BJ137" s="148">
        <f t="shared" si="7"/>
        <v>12000</v>
      </c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50"/>
      <c r="CA137" s="166">
        <v>12000</v>
      </c>
      <c r="CB137" s="167"/>
      <c r="CC137" s="167"/>
      <c r="CD137" s="167"/>
      <c r="CE137" s="167"/>
      <c r="CF137" s="167"/>
      <c r="CG137" s="167"/>
      <c r="CH137" s="167"/>
      <c r="CI137" s="167"/>
      <c r="CJ137" s="167"/>
      <c r="CK137" s="167"/>
      <c r="CL137" s="167"/>
      <c r="CM137" s="167"/>
      <c r="CN137" s="167"/>
      <c r="CO137" s="168"/>
      <c r="CP137" s="154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6"/>
    </row>
    <row r="138" spans="1:108" s="37" customFormat="1" ht="17.25" customHeight="1">
      <c r="A138" s="142" t="s">
        <v>175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4"/>
      <c r="AT138" s="139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1"/>
      <c r="BJ138" s="148">
        <f>CA138</f>
        <v>0</v>
      </c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50"/>
      <c r="CA138" s="166">
        <v>0</v>
      </c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  <c r="CM138" s="167"/>
      <c r="CN138" s="167"/>
      <c r="CO138" s="168"/>
      <c r="CP138" s="124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6"/>
    </row>
    <row r="139" spans="1:108" s="37" customFormat="1" ht="12" customHeight="1">
      <c r="A139" s="160" t="s">
        <v>147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2"/>
      <c r="AT139" s="139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1"/>
      <c r="BJ139" s="186">
        <f t="shared" si="7"/>
        <v>0</v>
      </c>
      <c r="BK139" s="187"/>
      <c r="BL139" s="187"/>
      <c r="BM139" s="187"/>
      <c r="BN139" s="187"/>
      <c r="BO139" s="187"/>
      <c r="BP139" s="187"/>
      <c r="BQ139" s="187"/>
      <c r="BR139" s="187"/>
      <c r="BS139" s="187"/>
      <c r="BT139" s="187"/>
      <c r="BU139" s="187"/>
      <c r="BV139" s="187"/>
      <c r="BW139" s="187"/>
      <c r="BX139" s="187"/>
      <c r="BY139" s="187"/>
      <c r="BZ139" s="188"/>
      <c r="CA139" s="189">
        <f>CA144</f>
        <v>0</v>
      </c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0"/>
      <c r="CM139" s="190"/>
      <c r="CN139" s="190"/>
      <c r="CO139" s="191"/>
      <c r="CP139" s="124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6"/>
    </row>
    <row r="140" spans="1:108" s="60" customFormat="1" ht="13.5" customHeight="1">
      <c r="A140" s="163" t="s">
        <v>6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5"/>
      <c r="AT140" s="169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1"/>
      <c r="BJ140" s="151">
        <f t="shared" si="7"/>
        <v>0</v>
      </c>
      <c r="BK140" s="152"/>
      <c r="BL140" s="152"/>
      <c r="BM140" s="152"/>
      <c r="BN140" s="152"/>
      <c r="BO140" s="152"/>
      <c r="BP140" s="152"/>
      <c r="BQ140" s="152"/>
      <c r="BR140" s="152"/>
      <c r="BS140" s="152"/>
      <c r="BT140" s="152"/>
      <c r="BU140" s="152"/>
      <c r="BV140" s="152"/>
      <c r="BW140" s="152"/>
      <c r="BX140" s="152"/>
      <c r="BY140" s="152"/>
      <c r="BZ140" s="153"/>
      <c r="CA140" s="154">
        <v>0</v>
      </c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6"/>
      <c r="CP140" s="151"/>
      <c r="CQ140" s="152"/>
      <c r="CR140" s="152"/>
      <c r="CS140" s="152"/>
      <c r="CT140" s="152"/>
      <c r="CU140" s="152"/>
      <c r="CV140" s="152"/>
      <c r="CW140" s="152"/>
      <c r="CX140" s="152"/>
      <c r="CY140" s="152"/>
      <c r="CZ140" s="152"/>
      <c r="DA140" s="152"/>
      <c r="DB140" s="152"/>
      <c r="DC140" s="152"/>
      <c r="DD140" s="153"/>
    </row>
    <row r="141" spans="1:108" s="37" customFormat="1" ht="0.75" customHeight="1">
      <c r="A141" s="127" t="s">
        <v>176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9"/>
      <c r="AT141" s="139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1"/>
      <c r="BJ141" s="133">
        <f t="shared" si="7"/>
        <v>0</v>
      </c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5"/>
      <c r="CA141" s="121">
        <v>0</v>
      </c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3"/>
      <c r="CP141" s="124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6"/>
    </row>
    <row r="142" spans="1:108" s="37" customFormat="1" ht="47.25" customHeight="1" hidden="1">
      <c r="A142" s="127" t="s">
        <v>189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9"/>
      <c r="AT142" s="130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2"/>
      <c r="BJ142" s="133">
        <f t="shared" si="7"/>
        <v>0</v>
      </c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5"/>
      <c r="CA142" s="121">
        <v>0</v>
      </c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3"/>
      <c r="CP142" s="124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6"/>
    </row>
    <row r="143" spans="1:108" s="37" customFormat="1" ht="47.25" customHeight="1" hidden="1">
      <c r="A143" s="163" t="s">
        <v>190</v>
      </c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5"/>
      <c r="AT143" s="130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2"/>
      <c r="BJ143" s="133">
        <f t="shared" si="7"/>
        <v>0</v>
      </c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5"/>
      <c r="CA143" s="121">
        <v>0</v>
      </c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3"/>
      <c r="CP143" s="124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6"/>
    </row>
    <row r="144" spans="1:108" s="37" customFormat="1" ht="21" customHeight="1" hidden="1">
      <c r="A144" s="127" t="s">
        <v>191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9"/>
      <c r="AT144" s="130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2"/>
      <c r="BJ144" s="148">
        <f t="shared" si="7"/>
        <v>0</v>
      </c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50"/>
      <c r="CA144" s="166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7"/>
      <c r="CM144" s="167"/>
      <c r="CN144" s="167"/>
      <c r="CO144" s="168"/>
      <c r="CP144" s="124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6"/>
    </row>
    <row r="145" spans="1:108" s="37" customFormat="1" ht="57" customHeight="1" hidden="1">
      <c r="A145" s="127" t="s">
        <v>192</v>
      </c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9"/>
      <c r="AT145" s="130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2"/>
      <c r="BJ145" s="133">
        <f t="shared" si="7"/>
        <v>0</v>
      </c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5"/>
      <c r="CA145" s="121">
        <v>0</v>
      </c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3"/>
      <c r="CP145" s="124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6"/>
    </row>
    <row r="146" spans="1:108" s="37" customFormat="1" ht="33.75" customHeight="1" hidden="1">
      <c r="A146" s="127" t="s">
        <v>193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9"/>
      <c r="AT146" s="130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2"/>
      <c r="BJ146" s="133">
        <f t="shared" si="7"/>
        <v>0</v>
      </c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5"/>
      <c r="CA146" s="121">
        <v>0</v>
      </c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3"/>
      <c r="CP146" s="124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6"/>
    </row>
    <row r="147" spans="1:108" s="37" customFormat="1" ht="14.25" customHeight="1" hidden="1">
      <c r="A147" s="127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9"/>
      <c r="AT147" s="130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2"/>
      <c r="BJ147" s="133">
        <f t="shared" si="7"/>
        <v>0</v>
      </c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5"/>
      <c r="CA147" s="121">
        <v>0</v>
      </c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3"/>
      <c r="CP147" s="124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6"/>
    </row>
    <row r="148" spans="1:108" s="37" customFormat="1" ht="15" customHeight="1" hidden="1">
      <c r="A148" s="127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9"/>
      <c r="AT148" s="130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2"/>
      <c r="BJ148" s="133">
        <f t="shared" si="7"/>
        <v>0</v>
      </c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5"/>
      <c r="CA148" s="121">
        <v>0</v>
      </c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3"/>
      <c r="CP148" s="124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6"/>
    </row>
    <row r="149" spans="1:108" s="37" customFormat="1" ht="27" customHeight="1">
      <c r="A149" s="157" t="s">
        <v>148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9"/>
      <c r="AT149" s="145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7"/>
      <c r="BJ149" s="133">
        <f t="shared" si="7"/>
        <v>0</v>
      </c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5"/>
      <c r="CA149" s="121">
        <v>0</v>
      </c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3"/>
      <c r="CP149" s="124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6"/>
    </row>
    <row r="150" spans="1:108" s="6" customFormat="1" ht="18" customHeight="1">
      <c r="A150" s="36"/>
      <c r="B150" s="184" t="s">
        <v>108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5"/>
      <c r="AT150" s="145">
        <v>223</v>
      </c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7"/>
      <c r="BJ150" s="148">
        <f t="shared" si="7"/>
        <v>1218998</v>
      </c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50"/>
      <c r="CA150" s="166">
        <f>CA151</f>
        <v>1218998</v>
      </c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  <c r="CM150" s="167"/>
      <c r="CN150" s="167"/>
      <c r="CO150" s="168"/>
      <c r="CP150" s="181"/>
      <c r="CQ150" s="182"/>
      <c r="CR150" s="182"/>
      <c r="CS150" s="182"/>
      <c r="CT150" s="182"/>
      <c r="CU150" s="182"/>
      <c r="CV150" s="182"/>
      <c r="CW150" s="182"/>
      <c r="CX150" s="182"/>
      <c r="CY150" s="182"/>
      <c r="CZ150" s="182"/>
      <c r="DA150" s="182"/>
      <c r="DB150" s="182"/>
      <c r="DC150" s="182"/>
      <c r="DD150" s="183"/>
    </row>
    <row r="151" spans="1:108" s="37" customFormat="1" ht="30.75" customHeight="1">
      <c r="A151" s="160" t="s">
        <v>146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2"/>
      <c r="AT151" s="130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2"/>
      <c r="BJ151" s="148">
        <f t="shared" si="7"/>
        <v>1218998</v>
      </c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50"/>
      <c r="CA151" s="166">
        <f>CA152</f>
        <v>1218998</v>
      </c>
      <c r="CB151" s="167"/>
      <c r="CC151" s="167"/>
      <c r="CD151" s="167"/>
      <c r="CE151" s="167"/>
      <c r="CF151" s="167"/>
      <c r="CG151" s="167"/>
      <c r="CH151" s="167"/>
      <c r="CI151" s="167"/>
      <c r="CJ151" s="167"/>
      <c r="CK151" s="167"/>
      <c r="CL151" s="167"/>
      <c r="CM151" s="167"/>
      <c r="CN151" s="167"/>
      <c r="CO151" s="168"/>
      <c r="CP151" s="124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6"/>
    </row>
    <row r="152" spans="1:108" s="55" customFormat="1" ht="18.75" customHeight="1">
      <c r="A152" s="178" t="s">
        <v>180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80"/>
      <c r="AT152" s="139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1"/>
      <c r="BJ152" s="148">
        <f t="shared" si="7"/>
        <v>1218998</v>
      </c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50"/>
      <c r="CA152" s="166">
        <v>1218998</v>
      </c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N152" s="167"/>
      <c r="CO152" s="168"/>
      <c r="CP152" s="154"/>
      <c r="CQ152" s="155"/>
      <c r="CR152" s="155"/>
      <c r="CS152" s="155"/>
      <c r="CT152" s="155"/>
      <c r="CU152" s="155"/>
      <c r="CV152" s="155"/>
      <c r="CW152" s="155"/>
      <c r="CX152" s="155"/>
      <c r="CY152" s="155"/>
      <c r="CZ152" s="155"/>
      <c r="DA152" s="155"/>
      <c r="DB152" s="155"/>
      <c r="DC152" s="155"/>
      <c r="DD152" s="156"/>
    </row>
    <row r="153" spans="1:108" s="55" customFormat="1" ht="12.75" customHeight="1">
      <c r="A153" s="178" t="s">
        <v>181</v>
      </c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0"/>
      <c r="AT153" s="139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1"/>
      <c r="BJ153" s="133">
        <f>CA153</f>
        <v>0</v>
      </c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5"/>
      <c r="CA153" s="121">
        <v>0</v>
      </c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3"/>
      <c r="CP153" s="154"/>
      <c r="CQ153" s="155"/>
      <c r="CR153" s="155"/>
      <c r="CS153" s="155"/>
      <c r="CT153" s="155"/>
      <c r="CU153" s="155"/>
      <c r="CV153" s="155"/>
      <c r="CW153" s="155"/>
      <c r="CX153" s="155"/>
      <c r="CY153" s="155"/>
      <c r="CZ153" s="155"/>
      <c r="DA153" s="155"/>
      <c r="DB153" s="155"/>
      <c r="DC153" s="155"/>
      <c r="DD153" s="156"/>
    </row>
    <row r="154" spans="1:108" s="37" customFormat="1" ht="13.5" customHeight="1">
      <c r="A154" s="163" t="s">
        <v>6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5"/>
      <c r="AT154" s="145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7"/>
      <c r="BJ154" s="151">
        <f>CA154</f>
        <v>0</v>
      </c>
      <c r="BK154" s="152"/>
      <c r="BL154" s="152"/>
      <c r="BM154" s="152"/>
      <c r="BN154" s="152"/>
      <c r="BO154" s="152"/>
      <c r="BP154" s="152"/>
      <c r="BQ154" s="152"/>
      <c r="BR154" s="152"/>
      <c r="BS154" s="152"/>
      <c r="BT154" s="152"/>
      <c r="BU154" s="152"/>
      <c r="BV154" s="152"/>
      <c r="BW154" s="152"/>
      <c r="BX154" s="152"/>
      <c r="BY154" s="152"/>
      <c r="BZ154" s="153"/>
      <c r="CA154" s="154">
        <v>0</v>
      </c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6"/>
      <c r="CP154" s="124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6"/>
    </row>
    <row r="155" spans="1:108" s="55" customFormat="1" ht="33" customHeight="1">
      <c r="A155" s="142" t="s">
        <v>174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4"/>
      <c r="AT155" s="145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7"/>
      <c r="BJ155" s="148">
        <f>CA155</f>
        <v>1218998</v>
      </c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50"/>
      <c r="CA155" s="166">
        <v>1218998</v>
      </c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167"/>
      <c r="CO155" s="168"/>
      <c r="CP155" s="154"/>
      <c r="CQ155" s="155"/>
      <c r="CR155" s="155"/>
      <c r="CS155" s="155"/>
      <c r="CT155" s="155"/>
      <c r="CU155" s="155"/>
      <c r="CV155" s="155"/>
      <c r="CW155" s="155"/>
      <c r="CX155" s="155"/>
      <c r="CY155" s="155"/>
      <c r="CZ155" s="155"/>
      <c r="DA155" s="155"/>
      <c r="DB155" s="155"/>
      <c r="DC155" s="155"/>
      <c r="DD155" s="156"/>
    </row>
    <row r="156" spans="1:108" s="37" customFormat="1" ht="23.25" customHeight="1">
      <c r="A156" s="142" t="s">
        <v>175</v>
      </c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4"/>
      <c r="AT156" s="139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1"/>
      <c r="BJ156" s="133">
        <f>CA156</f>
        <v>0</v>
      </c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5"/>
      <c r="CA156" s="121">
        <v>0</v>
      </c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3"/>
      <c r="CP156" s="124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6"/>
    </row>
    <row r="157" spans="1:108" s="37" customFormat="1" ht="13.5" customHeight="1">
      <c r="A157" s="160" t="s">
        <v>147</v>
      </c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2"/>
      <c r="AT157" s="139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1"/>
      <c r="BJ157" s="133">
        <f aca="true" t="shared" si="8" ref="BJ157:BJ166">CA157</f>
        <v>0</v>
      </c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5"/>
      <c r="CA157" s="121">
        <f>CA161</f>
        <v>0</v>
      </c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3"/>
      <c r="CP157" s="124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6"/>
    </row>
    <row r="158" spans="1:108" s="60" customFormat="1" ht="14.25" customHeight="1">
      <c r="A158" s="163" t="s">
        <v>6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5"/>
      <c r="AT158" s="169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1"/>
      <c r="BJ158" s="151">
        <f t="shared" si="8"/>
        <v>0</v>
      </c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3"/>
      <c r="CA158" s="154">
        <v>0</v>
      </c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6"/>
      <c r="CP158" s="151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  <c r="DB158" s="152"/>
      <c r="DC158" s="152"/>
      <c r="DD158" s="153"/>
    </row>
    <row r="159" spans="1:108" s="37" customFormat="1" ht="46.5" customHeight="1" hidden="1">
      <c r="A159" s="127" t="s">
        <v>177</v>
      </c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9"/>
      <c r="AT159" s="130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2"/>
      <c r="BJ159" s="133">
        <f t="shared" si="8"/>
        <v>0</v>
      </c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5"/>
      <c r="CA159" s="121">
        <v>0</v>
      </c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3"/>
      <c r="CP159" s="124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6"/>
    </row>
    <row r="160" spans="1:108" s="37" customFormat="1" ht="45.75" customHeight="1" hidden="1">
      <c r="A160" s="127" t="s">
        <v>178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9"/>
      <c r="AT160" s="130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2"/>
      <c r="BJ160" s="133">
        <f t="shared" si="8"/>
        <v>0</v>
      </c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5"/>
      <c r="CA160" s="121">
        <v>0</v>
      </c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3"/>
      <c r="CP160" s="124"/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6"/>
    </row>
    <row r="161" spans="1:108" s="37" customFormat="1" ht="45.75" customHeight="1" hidden="1">
      <c r="A161" s="163" t="s">
        <v>187</v>
      </c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5"/>
      <c r="AT161" s="130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2"/>
      <c r="BJ161" s="133">
        <f t="shared" si="8"/>
        <v>0</v>
      </c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5"/>
      <c r="CA161" s="121">
        <v>0</v>
      </c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3"/>
      <c r="CP161" s="124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6"/>
    </row>
    <row r="162" spans="1:108" s="37" customFormat="1" ht="23.25" customHeight="1" hidden="1">
      <c r="A162" s="127" t="s">
        <v>179</v>
      </c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9"/>
      <c r="AT162" s="130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2"/>
      <c r="BJ162" s="133">
        <f t="shared" si="8"/>
        <v>0</v>
      </c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5"/>
      <c r="CA162" s="121">
        <v>0</v>
      </c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3"/>
      <c r="CP162" s="124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6"/>
    </row>
    <row r="163" spans="1:108" s="37" customFormat="1" ht="44.25" customHeight="1" hidden="1">
      <c r="A163" s="127" t="s">
        <v>185</v>
      </c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9"/>
      <c r="AT163" s="130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2"/>
      <c r="BJ163" s="133">
        <f t="shared" si="8"/>
        <v>0</v>
      </c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5"/>
      <c r="CA163" s="121">
        <v>0</v>
      </c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3"/>
      <c r="CP163" s="124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6"/>
    </row>
    <row r="164" spans="1:108" s="37" customFormat="1" ht="20.25" customHeight="1" hidden="1">
      <c r="A164" s="127" t="s">
        <v>186</v>
      </c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9"/>
      <c r="AT164" s="130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1"/>
      <c r="BI164" s="132"/>
      <c r="BJ164" s="133">
        <f t="shared" si="8"/>
        <v>0</v>
      </c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5"/>
      <c r="CA164" s="121">
        <v>0</v>
      </c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3"/>
      <c r="CP164" s="124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6"/>
    </row>
    <row r="165" spans="1:108" s="37" customFormat="1" ht="46.5" customHeight="1" hidden="1">
      <c r="A165" s="127" t="s">
        <v>188</v>
      </c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9"/>
      <c r="AT165" s="130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  <c r="BI165" s="132"/>
      <c r="BJ165" s="133">
        <f t="shared" si="8"/>
        <v>0</v>
      </c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5"/>
      <c r="CA165" s="121">
        <v>0</v>
      </c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3"/>
      <c r="CP165" s="124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6"/>
    </row>
    <row r="166" spans="1:108" s="37" customFormat="1" ht="27.75" customHeight="1">
      <c r="A166" s="157" t="s">
        <v>148</v>
      </c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9"/>
      <c r="AT166" s="145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7"/>
      <c r="BJ166" s="133">
        <f t="shared" si="8"/>
        <v>0</v>
      </c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5"/>
      <c r="CA166" s="121">
        <v>0</v>
      </c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3"/>
      <c r="CP166" s="124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6"/>
    </row>
    <row r="167" spans="1:108" s="6" customFormat="1" ht="30" customHeight="1">
      <c r="A167" s="36"/>
      <c r="B167" s="184" t="s">
        <v>109</v>
      </c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5"/>
      <c r="AT167" s="145">
        <v>224</v>
      </c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7"/>
      <c r="BJ167" s="133">
        <f aca="true" t="shared" si="9" ref="BJ167:BJ177">CA167</f>
        <v>0</v>
      </c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5"/>
      <c r="CA167" s="121">
        <v>0</v>
      </c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3"/>
      <c r="CP167" s="181"/>
      <c r="CQ167" s="182"/>
      <c r="CR167" s="182"/>
      <c r="CS167" s="182"/>
      <c r="CT167" s="182"/>
      <c r="CU167" s="182"/>
      <c r="CV167" s="182"/>
      <c r="CW167" s="182"/>
      <c r="CX167" s="182"/>
      <c r="CY167" s="182"/>
      <c r="CZ167" s="182"/>
      <c r="DA167" s="182"/>
      <c r="DB167" s="182"/>
      <c r="DC167" s="182"/>
      <c r="DD167" s="183"/>
    </row>
    <row r="168" spans="1:108" s="37" customFormat="1" ht="28.5" customHeight="1">
      <c r="A168" s="157" t="s">
        <v>146</v>
      </c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9"/>
      <c r="AT168" s="130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2"/>
      <c r="BJ168" s="133">
        <f t="shared" si="9"/>
        <v>0</v>
      </c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5"/>
      <c r="CA168" s="121">
        <v>0</v>
      </c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3"/>
      <c r="CP168" s="124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6"/>
    </row>
    <row r="169" spans="1:108" s="37" customFormat="1" ht="15" customHeight="1">
      <c r="A169" s="157" t="s">
        <v>147</v>
      </c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9"/>
      <c r="AT169" s="130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2"/>
      <c r="BJ169" s="133">
        <f t="shared" si="9"/>
        <v>0</v>
      </c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5"/>
      <c r="CA169" s="121">
        <v>0</v>
      </c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3"/>
      <c r="CP169" s="124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6"/>
    </row>
    <row r="170" spans="1:108" s="37" customFormat="1" ht="30" customHeight="1">
      <c r="A170" s="157" t="s">
        <v>148</v>
      </c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9"/>
      <c r="AT170" s="130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2"/>
      <c r="BJ170" s="133">
        <f t="shared" si="9"/>
        <v>0</v>
      </c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5"/>
      <c r="CA170" s="121">
        <v>0</v>
      </c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3"/>
      <c r="CP170" s="124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6"/>
    </row>
    <row r="171" spans="1:108" s="6" customFormat="1" ht="32.25" customHeight="1">
      <c r="A171" s="36"/>
      <c r="B171" s="184" t="s">
        <v>110</v>
      </c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5"/>
      <c r="AT171" s="145">
        <v>225</v>
      </c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7"/>
      <c r="BJ171" s="148">
        <f t="shared" si="9"/>
        <v>226228.9</v>
      </c>
      <c r="BK171" s="1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50"/>
      <c r="CA171" s="166">
        <f>CA172+CA178+CA181</f>
        <v>226228.9</v>
      </c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167"/>
      <c r="CO171" s="168"/>
      <c r="CP171" s="181"/>
      <c r="CQ171" s="182"/>
      <c r="CR171" s="182"/>
      <c r="CS171" s="182"/>
      <c r="CT171" s="182"/>
      <c r="CU171" s="182"/>
      <c r="CV171" s="182"/>
      <c r="CW171" s="182"/>
      <c r="CX171" s="182"/>
      <c r="CY171" s="182"/>
      <c r="CZ171" s="182"/>
      <c r="DA171" s="182"/>
      <c r="DB171" s="182"/>
      <c r="DC171" s="182"/>
      <c r="DD171" s="183"/>
    </row>
    <row r="172" spans="1:108" s="37" customFormat="1" ht="28.5" customHeight="1">
      <c r="A172" s="160" t="s">
        <v>146</v>
      </c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2"/>
      <c r="AT172" s="130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2"/>
      <c r="BJ172" s="148">
        <f t="shared" si="9"/>
        <v>176914</v>
      </c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50"/>
      <c r="CA172" s="166">
        <f>CA173</f>
        <v>176914</v>
      </c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167"/>
      <c r="CO172" s="168"/>
      <c r="CP172" s="124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6"/>
    </row>
    <row r="173" spans="1:108" s="55" customFormat="1" ht="15.75" customHeight="1">
      <c r="A173" s="178" t="s">
        <v>180</v>
      </c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80"/>
      <c r="AT173" s="139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1"/>
      <c r="BJ173" s="148">
        <f t="shared" si="9"/>
        <v>176914</v>
      </c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50"/>
      <c r="CA173" s="166">
        <v>176914</v>
      </c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8"/>
      <c r="CP173" s="154"/>
      <c r="CQ173" s="155"/>
      <c r="CR173" s="155"/>
      <c r="CS173" s="155"/>
      <c r="CT173" s="155"/>
      <c r="CU173" s="155"/>
      <c r="CV173" s="155"/>
      <c r="CW173" s="155"/>
      <c r="CX173" s="155"/>
      <c r="CY173" s="155"/>
      <c r="CZ173" s="155"/>
      <c r="DA173" s="155"/>
      <c r="DB173" s="155"/>
      <c r="DC173" s="155"/>
      <c r="DD173" s="156"/>
    </row>
    <row r="174" spans="1:108" s="55" customFormat="1" ht="16.5" customHeight="1">
      <c r="A174" s="178" t="s">
        <v>181</v>
      </c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0"/>
      <c r="AT174" s="139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1"/>
      <c r="BJ174" s="133">
        <f t="shared" si="9"/>
        <v>0</v>
      </c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5"/>
      <c r="CA174" s="121">
        <v>0</v>
      </c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3"/>
      <c r="CP174" s="154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5"/>
      <c r="DA174" s="155"/>
      <c r="DB174" s="155"/>
      <c r="DC174" s="155"/>
      <c r="DD174" s="156"/>
    </row>
    <row r="175" spans="1:108" s="37" customFormat="1" ht="9" customHeight="1">
      <c r="A175" s="163" t="s">
        <v>6</v>
      </c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5"/>
      <c r="AT175" s="145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7"/>
      <c r="BJ175" s="151">
        <f t="shared" si="9"/>
        <v>0</v>
      </c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3"/>
      <c r="CA175" s="154">
        <v>0</v>
      </c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6"/>
      <c r="CP175" s="124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6"/>
    </row>
    <row r="176" spans="1:108" s="55" customFormat="1" ht="33" customHeight="1">
      <c r="A176" s="142" t="s">
        <v>174</v>
      </c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4"/>
      <c r="AT176" s="145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7"/>
      <c r="BJ176" s="121">
        <f t="shared" si="9"/>
        <v>176914</v>
      </c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3"/>
      <c r="CA176" s="121">
        <f>CA173</f>
        <v>176914</v>
      </c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3"/>
      <c r="CP176" s="154"/>
      <c r="CQ176" s="155"/>
      <c r="CR176" s="155"/>
      <c r="CS176" s="155"/>
      <c r="CT176" s="155"/>
      <c r="CU176" s="155"/>
      <c r="CV176" s="155"/>
      <c r="CW176" s="155"/>
      <c r="CX176" s="155"/>
      <c r="CY176" s="155"/>
      <c r="CZ176" s="155"/>
      <c r="DA176" s="155"/>
      <c r="DB176" s="155"/>
      <c r="DC176" s="155"/>
      <c r="DD176" s="156"/>
    </row>
    <row r="177" spans="1:108" s="37" customFormat="1" ht="23.25" customHeight="1">
      <c r="A177" s="142" t="s">
        <v>175</v>
      </c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4"/>
      <c r="AT177" s="139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1"/>
      <c r="BJ177" s="133">
        <f t="shared" si="9"/>
        <v>0</v>
      </c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5"/>
      <c r="CA177" s="121">
        <v>0</v>
      </c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3"/>
      <c r="CP177" s="124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6"/>
    </row>
    <row r="178" spans="1:108" s="37" customFormat="1" ht="12.75" customHeight="1">
      <c r="A178" s="160" t="s">
        <v>147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2"/>
      <c r="AT178" s="139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1"/>
      <c r="BJ178" s="133">
        <f>CA178</f>
        <v>5820</v>
      </c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5"/>
      <c r="CA178" s="121">
        <f>CA180</f>
        <v>5820</v>
      </c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3"/>
      <c r="CP178" s="124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6"/>
    </row>
    <row r="179" spans="1:108" s="60" customFormat="1" ht="12" customHeight="1">
      <c r="A179" s="163" t="s">
        <v>6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5"/>
      <c r="AT179" s="169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1"/>
      <c r="BJ179" s="151">
        <f>CA179</f>
        <v>0</v>
      </c>
      <c r="BK179" s="152"/>
      <c r="BL179" s="152"/>
      <c r="BM179" s="152"/>
      <c r="BN179" s="152"/>
      <c r="BO179" s="152"/>
      <c r="BP179" s="152"/>
      <c r="BQ179" s="152"/>
      <c r="BR179" s="152"/>
      <c r="BS179" s="152"/>
      <c r="BT179" s="152"/>
      <c r="BU179" s="152"/>
      <c r="BV179" s="152"/>
      <c r="BW179" s="152"/>
      <c r="BX179" s="152"/>
      <c r="BY179" s="152"/>
      <c r="BZ179" s="153"/>
      <c r="CA179" s="154">
        <v>0</v>
      </c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6"/>
      <c r="CP179" s="151"/>
      <c r="CQ179" s="152"/>
      <c r="CR179" s="152"/>
      <c r="CS179" s="152"/>
      <c r="CT179" s="152"/>
      <c r="CU179" s="152"/>
      <c r="CV179" s="152"/>
      <c r="CW179" s="152"/>
      <c r="CX179" s="152"/>
      <c r="CY179" s="152"/>
      <c r="CZ179" s="152"/>
      <c r="DA179" s="152"/>
      <c r="DB179" s="152"/>
      <c r="DC179" s="152"/>
      <c r="DD179" s="153"/>
    </row>
    <row r="180" spans="1:108" s="37" customFormat="1" ht="35.25" customHeight="1">
      <c r="A180" s="136" t="s">
        <v>197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8"/>
      <c r="AT180" s="139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1"/>
      <c r="BJ180" s="133">
        <f>CA180</f>
        <v>5820</v>
      </c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5"/>
      <c r="CA180" s="121">
        <v>5820</v>
      </c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3"/>
      <c r="CP180" s="124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6"/>
    </row>
    <row r="181" spans="1:108" s="37" customFormat="1" ht="23.25" customHeight="1">
      <c r="A181" s="175" t="s">
        <v>104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7"/>
      <c r="AT181" s="145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7"/>
      <c r="BJ181" s="133">
        <f>CA181</f>
        <v>43494.9</v>
      </c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5"/>
      <c r="CA181" s="121">
        <v>43494.9</v>
      </c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3"/>
      <c r="CP181" s="124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6"/>
    </row>
    <row r="182" spans="1:108" s="6" customFormat="1" ht="18" customHeight="1">
      <c r="A182" s="36"/>
      <c r="B182" s="184" t="s">
        <v>111</v>
      </c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5"/>
      <c r="AT182" s="145">
        <v>226</v>
      </c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7"/>
      <c r="BJ182" s="148">
        <f>CA182</f>
        <v>227683</v>
      </c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50"/>
      <c r="CA182" s="166">
        <f>CA183+CA189</f>
        <v>227683</v>
      </c>
      <c r="CB182" s="167"/>
      <c r="CC182" s="167"/>
      <c r="CD182" s="167"/>
      <c r="CE182" s="167"/>
      <c r="CF182" s="167"/>
      <c r="CG182" s="167"/>
      <c r="CH182" s="167"/>
      <c r="CI182" s="167"/>
      <c r="CJ182" s="167"/>
      <c r="CK182" s="167"/>
      <c r="CL182" s="167"/>
      <c r="CM182" s="167"/>
      <c r="CN182" s="167"/>
      <c r="CO182" s="168"/>
      <c r="CP182" s="181"/>
      <c r="CQ182" s="182"/>
      <c r="CR182" s="182"/>
      <c r="CS182" s="182"/>
      <c r="CT182" s="182"/>
      <c r="CU182" s="182"/>
      <c r="CV182" s="182"/>
      <c r="CW182" s="182"/>
      <c r="CX182" s="182"/>
      <c r="CY182" s="182"/>
      <c r="CZ182" s="182"/>
      <c r="DA182" s="182"/>
      <c r="DB182" s="182"/>
      <c r="DC182" s="182"/>
      <c r="DD182" s="183"/>
    </row>
    <row r="183" spans="1:108" s="37" customFormat="1" ht="31.5" customHeight="1">
      <c r="A183" s="157" t="s">
        <v>146</v>
      </c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9"/>
      <c r="AT183" s="130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2"/>
      <c r="BJ183" s="148">
        <f aca="true" t="shared" si="10" ref="BJ183:BJ188">CA183</f>
        <v>206875</v>
      </c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50"/>
      <c r="CA183" s="166">
        <f>CA184</f>
        <v>206875</v>
      </c>
      <c r="CB183" s="167"/>
      <c r="CC183" s="167"/>
      <c r="CD183" s="167"/>
      <c r="CE183" s="167"/>
      <c r="CF183" s="167"/>
      <c r="CG183" s="167"/>
      <c r="CH183" s="167"/>
      <c r="CI183" s="167"/>
      <c r="CJ183" s="167"/>
      <c r="CK183" s="167"/>
      <c r="CL183" s="167"/>
      <c r="CM183" s="167"/>
      <c r="CN183" s="167"/>
      <c r="CO183" s="168"/>
      <c r="CP183" s="124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6"/>
    </row>
    <row r="184" spans="1:108" s="55" customFormat="1" ht="19.5" customHeight="1">
      <c r="A184" s="178" t="s">
        <v>180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80"/>
      <c r="AT184" s="139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1"/>
      <c r="BJ184" s="148">
        <f t="shared" si="10"/>
        <v>206875</v>
      </c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50"/>
      <c r="CA184" s="166">
        <v>206875</v>
      </c>
      <c r="CB184" s="167"/>
      <c r="CC184" s="167"/>
      <c r="CD184" s="167"/>
      <c r="CE184" s="167"/>
      <c r="CF184" s="167"/>
      <c r="CG184" s="167"/>
      <c r="CH184" s="167"/>
      <c r="CI184" s="167"/>
      <c r="CJ184" s="167"/>
      <c r="CK184" s="167"/>
      <c r="CL184" s="167"/>
      <c r="CM184" s="167"/>
      <c r="CN184" s="167"/>
      <c r="CO184" s="168"/>
      <c r="CP184" s="154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6"/>
    </row>
    <row r="185" spans="1:108" s="55" customFormat="1" ht="16.5" customHeight="1">
      <c r="A185" s="178" t="s">
        <v>181</v>
      </c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80"/>
      <c r="AT185" s="139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1"/>
      <c r="BJ185" s="133">
        <f t="shared" si="10"/>
        <v>0</v>
      </c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5"/>
      <c r="CA185" s="121">
        <v>0</v>
      </c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3"/>
      <c r="CP185" s="154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6"/>
    </row>
    <row r="186" spans="1:108" s="37" customFormat="1" ht="12" customHeight="1">
      <c r="A186" s="163" t="s">
        <v>6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5"/>
      <c r="AT186" s="145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7"/>
      <c r="BJ186" s="151">
        <f t="shared" si="10"/>
        <v>0</v>
      </c>
      <c r="BK186" s="152"/>
      <c r="BL186" s="152"/>
      <c r="BM186" s="152"/>
      <c r="BN186" s="152"/>
      <c r="BO186" s="152"/>
      <c r="BP186" s="152"/>
      <c r="BQ186" s="152"/>
      <c r="BR186" s="152"/>
      <c r="BS186" s="152"/>
      <c r="BT186" s="152"/>
      <c r="BU186" s="152"/>
      <c r="BV186" s="152"/>
      <c r="BW186" s="152"/>
      <c r="BX186" s="152"/>
      <c r="BY186" s="152"/>
      <c r="BZ186" s="153"/>
      <c r="CA186" s="154">
        <v>0</v>
      </c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6"/>
      <c r="CP186" s="124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6"/>
    </row>
    <row r="187" spans="1:108" s="55" customFormat="1" ht="35.25" customHeight="1">
      <c r="A187" s="142" t="s">
        <v>174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4"/>
      <c r="AT187" s="145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7"/>
      <c r="BJ187" s="133">
        <f t="shared" si="10"/>
        <v>206875</v>
      </c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5"/>
      <c r="CA187" s="121">
        <f>CA184</f>
        <v>206875</v>
      </c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3"/>
      <c r="CP187" s="154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6"/>
    </row>
    <row r="188" spans="1:108" s="37" customFormat="1" ht="21" customHeight="1">
      <c r="A188" s="142" t="s">
        <v>175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4"/>
      <c r="AT188" s="139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1"/>
      <c r="BJ188" s="133">
        <f t="shared" si="10"/>
        <v>0</v>
      </c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5"/>
      <c r="CA188" s="121">
        <v>0</v>
      </c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3"/>
      <c r="CP188" s="124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6"/>
    </row>
    <row r="189" spans="1:108" s="37" customFormat="1" ht="15" customHeight="1">
      <c r="A189" s="160" t="s">
        <v>147</v>
      </c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2"/>
      <c r="AT189" s="139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1"/>
      <c r="BJ189" s="148">
        <f aca="true" t="shared" si="11" ref="BJ189:BJ194">CA189</f>
        <v>20808</v>
      </c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50"/>
      <c r="CA189" s="166">
        <f>CA191</f>
        <v>20808</v>
      </c>
      <c r="CB189" s="167"/>
      <c r="CC189" s="167"/>
      <c r="CD189" s="167"/>
      <c r="CE189" s="167"/>
      <c r="CF189" s="167"/>
      <c r="CG189" s="167"/>
      <c r="CH189" s="167"/>
      <c r="CI189" s="167"/>
      <c r="CJ189" s="167"/>
      <c r="CK189" s="167"/>
      <c r="CL189" s="167"/>
      <c r="CM189" s="167"/>
      <c r="CN189" s="167"/>
      <c r="CO189" s="168"/>
      <c r="CP189" s="124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6"/>
    </row>
    <row r="190" spans="1:108" s="60" customFormat="1" ht="10.5" customHeight="1">
      <c r="A190" s="163" t="s">
        <v>6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5"/>
      <c r="AT190" s="169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1"/>
      <c r="BJ190" s="151">
        <f t="shared" si="11"/>
        <v>0</v>
      </c>
      <c r="BK190" s="152"/>
      <c r="BL190" s="152"/>
      <c r="BM190" s="152"/>
      <c r="BN190" s="152"/>
      <c r="BO190" s="152"/>
      <c r="BP190" s="152"/>
      <c r="BQ190" s="152"/>
      <c r="BR190" s="152"/>
      <c r="BS190" s="152"/>
      <c r="BT190" s="152"/>
      <c r="BU190" s="152"/>
      <c r="BV190" s="152"/>
      <c r="BW190" s="152"/>
      <c r="BX190" s="152"/>
      <c r="BY190" s="152"/>
      <c r="BZ190" s="153"/>
      <c r="CA190" s="154">
        <v>0</v>
      </c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6"/>
      <c r="CP190" s="151"/>
      <c r="CQ190" s="152"/>
      <c r="CR190" s="152"/>
      <c r="CS190" s="152"/>
      <c r="CT190" s="152"/>
      <c r="CU190" s="152"/>
      <c r="CV190" s="152"/>
      <c r="CW190" s="152"/>
      <c r="CX190" s="152"/>
      <c r="CY190" s="152"/>
      <c r="CZ190" s="152"/>
      <c r="DA190" s="152"/>
      <c r="DB190" s="152"/>
      <c r="DC190" s="152"/>
      <c r="DD190" s="153"/>
    </row>
    <row r="191" spans="1:108" s="37" customFormat="1" ht="21.75" customHeight="1">
      <c r="A191" s="136" t="s">
        <v>197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8"/>
      <c r="AT191" s="139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1"/>
      <c r="BJ191" s="133">
        <f t="shared" si="11"/>
        <v>20808</v>
      </c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5"/>
      <c r="CA191" s="121">
        <v>20808</v>
      </c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3"/>
      <c r="CP191" s="124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6"/>
    </row>
    <row r="192" spans="1:108" s="37" customFormat="1" ht="45" customHeight="1" hidden="1">
      <c r="A192" s="127" t="s">
        <v>189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9"/>
      <c r="AT192" s="130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2"/>
      <c r="BJ192" s="133">
        <f t="shared" si="11"/>
        <v>0</v>
      </c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5"/>
      <c r="CA192" s="121">
        <v>0</v>
      </c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3"/>
      <c r="CP192" s="124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6"/>
    </row>
    <row r="193" spans="1:108" s="37" customFormat="1" ht="45.75" customHeight="1" hidden="1">
      <c r="A193" s="163" t="s">
        <v>190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5"/>
      <c r="AT193" s="130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  <c r="BE193" s="131"/>
      <c r="BF193" s="131"/>
      <c r="BG193" s="131"/>
      <c r="BH193" s="131"/>
      <c r="BI193" s="132"/>
      <c r="BJ193" s="133">
        <f t="shared" si="11"/>
        <v>0</v>
      </c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5"/>
      <c r="CA193" s="121">
        <v>0</v>
      </c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3"/>
      <c r="CP193" s="124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6"/>
    </row>
    <row r="194" spans="1:108" s="37" customFormat="1" ht="27.75" customHeight="1">
      <c r="A194" s="157" t="s">
        <v>148</v>
      </c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9"/>
      <c r="AT194" s="145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7"/>
      <c r="BJ194" s="133">
        <f t="shared" si="11"/>
        <v>0</v>
      </c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5"/>
      <c r="CA194" s="121">
        <v>0</v>
      </c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3"/>
      <c r="CP194" s="124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6"/>
    </row>
    <row r="195" spans="1:108" s="6" customFormat="1" ht="15.75" customHeight="1">
      <c r="A195" s="61"/>
      <c r="B195" s="197" t="s">
        <v>30</v>
      </c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  <c r="AR195" s="197"/>
      <c r="AS195" s="198"/>
      <c r="AT195" s="145">
        <v>240</v>
      </c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7"/>
      <c r="BJ195" s="133">
        <f>CA195</f>
        <v>0</v>
      </c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5"/>
      <c r="CA195" s="121">
        <v>0</v>
      </c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3"/>
      <c r="CP195" s="181"/>
      <c r="CQ195" s="182"/>
      <c r="CR195" s="182"/>
      <c r="CS195" s="182"/>
      <c r="CT195" s="182"/>
      <c r="CU195" s="182"/>
      <c r="CV195" s="182"/>
      <c r="CW195" s="182"/>
      <c r="CX195" s="182"/>
      <c r="CY195" s="182"/>
      <c r="CZ195" s="182"/>
      <c r="DA195" s="182"/>
      <c r="DB195" s="182"/>
      <c r="DC195" s="182"/>
      <c r="DD195" s="183"/>
    </row>
    <row r="196" spans="1:108" s="37" customFormat="1" ht="18.75" customHeight="1">
      <c r="A196" s="194" t="s">
        <v>146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6"/>
      <c r="AT196" s="130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31"/>
      <c r="BG196" s="131"/>
      <c r="BH196" s="131"/>
      <c r="BI196" s="132"/>
      <c r="BJ196" s="133">
        <f>CA196</f>
        <v>0</v>
      </c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5"/>
      <c r="CA196" s="121">
        <v>0</v>
      </c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3"/>
      <c r="CP196" s="124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6"/>
    </row>
    <row r="197" spans="1:108" s="37" customFormat="1" ht="11.25" customHeight="1">
      <c r="A197" s="194" t="s">
        <v>147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6"/>
      <c r="AT197" s="130"/>
      <c r="AU197" s="131"/>
      <c r="AV197" s="131"/>
      <c r="AW197" s="131"/>
      <c r="AX197" s="131"/>
      <c r="AY197" s="131"/>
      <c r="AZ197" s="131"/>
      <c r="BA197" s="131"/>
      <c r="BB197" s="131"/>
      <c r="BC197" s="131"/>
      <c r="BD197" s="131"/>
      <c r="BE197" s="131"/>
      <c r="BF197" s="131"/>
      <c r="BG197" s="131"/>
      <c r="BH197" s="131"/>
      <c r="BI197" s="132"/>
      <c r="BJ197" s="133">
        <f aca="true" t="shared" si="12" ref="BJ197:BJ220">CA197</f>
        <v>0</v>
      </c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5"/>
      <c r="CA197" s="121">
        <v>0</v>
      </c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3"/>
      <c r="CP197" s="124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6"/>
    </row>
    <row r="198" spans="1:108" s="37" customFormat="1" ht="15.75" customHeight="1">
      <c r="A198" s="194" t="s">
        <v>148</v>
      </c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6"/>
      <c r="AT198" s="130"/>
      <c r="AU198" s="131"/>
      <c r="AV198" s="131"/>
      <c r="AW198" s="131"/>
      <c r="AX198" s="131"/>
      <c r="AY198" s="131"/>
      <c r="AZ198" s="131"/>
      <c r="BA198" s="131"/>
      <c r="BB198" s="131"/>
      <c r="BC198" s="131"/>
      <c r="BD198" s="131"/>
      <c r="BE198" s="131"/>
      <c r="BF198" s="131"/>
      <c r="BG198" s="131"/>
      <c r="BH198" s="131"/>
      <c r="BI198" s="132"/>
      <c r="BJ198" s="133">
        <f t="shared" si="12"/>
        <v>0</v>
      </c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5"/>
      <c r="CA198" s="121">
        <v>0</v>
      </c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3"/>
      <c r="CP198" s="124"/>
      <c r="CQ198" s="125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25"/>
      <c r="DD198" s="126"/>
    </row>
    <row r="199" spans="1:108" s="6" customFormat="1" ht="20.25" customHeight="1">
      <c r="A199" s="61"/>
      <c r="B199" s="176" t="s">
        <v>137</v>
      </c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7"/>
      <c r="AT199" s="145">
        <v>241</v>
      </c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7"/>
      <c r="BJ199" s="133">
        <f t="shared" si="12"/>
        <v>0</v>
      </c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5"/>
      <c r="CA199" s="121">
        <v>0</v>
      </c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3"/>
      <c r="CP199" s="181"/>
      <c r="CQ199" s="182"/>
      <c r="CR199" s="182"/>
      <c r="CS199" s="182"/>
      <c r="CT199" s="182"/>
      <c r="CU199" s="182"/>
      <c r="CV199" s="182"/>
      <c r="CW199" s="182"/>
      <c r="CX199" s="182"/>
      <c r="CY199" s="182"/>
      <c r="CZ199" s="182"/>
      <c r="DA199" s="182"/>
      <c r="DB199" s="182"/>
      <c r="DC199" s="182"/>
      <c r="DD199" s="183"/>
    </row>
    <row r="200" spans="1:108" s="37" customFormat="1" ht="18.75" customHeight="1">
      <c r="A200" s="194" t="s">
        <v>146</v>
      </c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6"/>
      <c r="AT200" s="130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31"/>
      <c r="BG200" s="131"/>
      <c r="BH200" s="131"/>
      <c r="BI200" s="132"/>
      <c r="BJ200" s="133">
        <f t="shared" si="12"/>
        <v>0</v>
      </c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4"/>
      <c r="BX200" s="134"/>
      <c r="BY200" s="134"/>
      <c r="BZ200" s="135"/>
      <c r="CA200" s="121">
        <v>0</v>
      </c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3"/>
      <c r="CP200" s="124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6"/>
    </row>
    <row r="201" spans="1:108" s="37" customFormat="1" ht="10.5" customHeight="1">
      <c r="A201" s="194" t="s">
        <v>147</v>
      </c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6"/>
      <c r="AT201" s="130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2"/>
      <c r="BJ201" s="133">
        <f t="shared" si="12"/>
        <v>0</v>
      </c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5"/>
      <c r="CA201" s="121">
        <v>0</v>
      </c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3"/>
      <c r="CP201" s="124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6"/>
    </row>
    <row r="202" spans="1:108" s="37" customFormat="1" ht="14.25" customHeight="1">
      <c r="A202" s="194" t="s">
        <v>148</v>
      </c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6"/>
      <c r="AT202" s="130"/>
      <c r="AU202" s="131"/>
      <c r="AV202" s="131"/>
      <c r="AW202" s="131"/>
      <c r="AX202" s="131"/>
      <c r="AY202" s="131"/>
      <c r="AZ202" s="131"/>
      <c r="BA202" s="131"/>
      <c r="BB202" s="131"/>
      <c r="BC202" s="131"/>
      <c r="BD202" s="131"/>
      <c r="BE202" s="131"/>
      <c r="BF202" s="131"/>
      <c r="BG202" s="131"/>
      <c r="BH202" s="131"/>
      <c r="BI202" s="132"/>
      <c r="BJ202" s="133">
        <f t="shared" si="12"/>
        <v>0</v>
      </c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5"/>
      <c r="CA202" s="121">
        <v>0</v>
      </c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3"/>
      <c r="CP202" s="124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6"/>
    </row>
    <row r="203" spans="1:108" s="6" customFormat="1" ht="11.25" customHeight="1">
      <c r="A203" s="61"/>
      <c r="B203" s="197" t="s">
        <v>47</v>
      </c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8"/>
      <c r="AT203" s="145">
        <v>260</v>
      </c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7"/>
      <c r="BJ203" s="133">
        <f t="shared" si="12"/>
        <v>0</v>
      </c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5"/>
      <c r="CA203" s="121">
        <v>0</v>
      </c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3"/>
      <c r="CP203" s="181"/>
      <c r="CQ203" s="182"/>
      <c r="CR203" s="182"/>
      <c r="CS203" s="182"/>
      <c r="CT203" s="182"/>
      <c r="CU203" s="182"/>
      <c r="CV203" s="182"/>
      <c r="CW203" s="182"/>
      <c r="CX203" s="182"/>
      <c r="CY203" s="182"/>
      <c r="CZ203" s="182"/>
      <c r="DA203" s="182"/>
      <c r="DB203" s="182"/>
      <c r="DC203" s="182"/>
      <c r="DD203" s="183"/>
    </row>
    <row r="204" spans="1:108" s="37" customFormat="1" ht="19.5" customHeight="1">
      <c r="A204" s="194" t="s">
        <v>146</v>
      </c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/>
      <c r="AT204" s="130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2"/>
      <c r="BJ204" s="133">
        <f t="shared" si="12"/>
        <v>0</v>
      </c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5"/>
      <c r="CA204" s="121">
        <v>0</v>
      </c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3"/>
      <c r="CP204" s="124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6"/>
    </row>
    <row r="205" spans="1:108" s="37" customFormat="1" ht="12.75" customHeight="1">
      <c r="A205" s="194" t="s">
        <v>147</v>
      </c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6"/>
      <c r="AT205" s="130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  <c r="BI205" s="132"/>
      <c r="BJ205" s="133">
        <f t="shared" si="12"/>
        <v>0</v>
      </c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5"/>
      <c r="CA205" s="121">
        <v>0</v>
      </c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3"/>
      <c r="CP205" s="124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6"/>
    </row>
    <row r="206" spans="1:108" s="37" customFormat="1" ht="12" customHeight="1">
      <c r="A206" s="194" t="s">
        <v>148</v>
      </c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6"/>
      <c r="AT206" s="130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/>
      <c r="BI206" s="132"/>
      <c r="BJ206" s="133">
        <f t="shared" si="12"/>
        <v>0</v>
      </c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5"/>
      <c r="CA206" s="121">
        <v>0</v>
      </c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3"/>
      <c r="CP206" s="124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6"/>
    </row>
    <row r="207" spans="1:108" s="6" customFormat="1" ht="15.75" customHeight="1">
      <c r="A207" s="61"/>
      <c r="B207" s="176" t="s">
        <v>112</v>
      </c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7"/>
      <c r="AT207" s="145">
        <v>262</v>
      </c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7"/>
      <c r="BJ207" s="133">
        <f t="shared" si="12"/>
        <v>0</v>
      </c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5"/>
      <c r="CA207" s="121">
        <v>0</v>
      </c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3"/>
      <c r="CP207" s="181"/>
      <c r="CQ207" s="182"/>
      <c r="CR207" s="182"/>
      <c r="CS207" s="182"/>
      <c r="CT207" s="182"/>
      <c r="CU207" s="182"/>
      <c r="CV207" s="182"/>
      <c r="CW207" s="182"/>
      <c r="CX207" s="182"/>
      <c r="CY207" s="182"/>
      <c r="CZ207" s="182"/>
      <c r="DA207" s="182"/>
      <c r="DB207" s="182"/>
      <c r="DC207" s="182"/>
      <c r="DD207" s="183"/>
    </row>
    <row r="208" spans="1:108" s="37" customFormat="1" ht="21" customHeight="1">
      <c r="A208" s="194" t="s">
        <v>146</v>
      </c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6"/>
      <c r="AT208" s="130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  <c r="BI208" s="132"/>
      <c r="BJ208" s="133">
        <f t="shared" si="12"/>
        <v>0</v>
      </c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5"/>
      <c r="CA208" s="121">
        <v>0</v>
      </c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3"/>
      <c r="CP208" s="124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6"/>
    </row>
    <row r="209" spans="1:108" s="37" customFormat="1" ht="10.5" customHeight="1">
      <c r="A209" s="194" t="s">
        <v>147</v>
      </c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6"/>
      <c r="AT209" s="130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  <c r="BI209" s="132"/>
      <c r="BJ209" s="133">
        <f t="shared" si="12"/>
        <v>0</v>
      </c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34"/>
      <c r="BX209" s="134"/>
      <c r="BY209" s="134"/>
      <c r="BZ209" s="135"/>
      <c r="CA209" s="121">
        <v>0</v>
      </c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3"/>
      <c r="CP209" s="124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6"/>
    </row>
    <row r="210" spans="1:108" s="37" customFormat="1" ht="12.75" customHeight="1">
      <c r="A210" s="194" t="s">
        <v>148</v>
      </c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6"/>
      <c r="AT210" s="130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2"/>
      <c r="BJ210" s="133">
        <f t="shared" si="12"/>
        <v>0</v>
      </c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4"/>
      <c r="BX210" s="134"/>
      <c r="BY210" s="134"/>
      <c r="BZ210" s="135"/>
      <c r="CA210" s="121">
        <v>0</v>
      </c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3"/>
      <c r="CP210" s="124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6"/>
    </row>
    <row r="211" spans="1:108" s="6" customFormat="1" ht="22.5" customHeight="1">
      <c r="A211" s="61"/>
      <c r="B211" s="176" t="s">
        <v>113</v>
      </c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7"/>
      <c r="AT211" s="145">
        <v>263</v>
      </c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7"/>
      <c r="BJ211" s="133">
        <f t="shared" si="12"/>
        <v>0</v>
      </c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4"/>
      <c r="BX211" s="134"/>
      <c r="BY211" s="134"/>
      <c r="BZ211" s="135"/>
      <c r="CA211" s="121">
        <v>0</v>
      </c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3"/>
      <c r="CP211" s="181"/>
      <c r="CQ211" s="182"/>
      <c r="CR211" s="182"/>
      <c r="CS211" s="182"/>
      <c r="CT211" s="182"/>
      <c r="CU211" s="182"/>
      <c r="CV211" s="182"/>
      <c r="CW211" s="182"/>
      <c r="CX211" s="182"/>
      <c r="CY211" s="182"/>
      <c r="CZ211" s="182"/>
      <c r="DA211" s="182"/>
      <c r="DB211" s="182"/>
      <c r="DC211" s="182"/>
      <c r="DD211" s="183"/>
    </row>
    <row r="212" spans="1:108" s="37" customFormat="1" ht="22.5" customHeight="1">
      <c r="A212" s="194" t="s">
        <v>146</v>
      </c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6"/>
      <c r="AT212" s="130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2"/>
      <c r="BJ212" s="133">
        <f t="shared" si="12"/>
        <v>0</v>
      </c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5"/>
      <c r="CA212" s="121">
        <v>0</v>
      </c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3"/>
      <c r="CP212" s="124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6"/>
    </row>
    <row r="213" spans="1:108" s="37" customFormat="1" ht="12.75" customHeight="1">
      <c r="A213" s="194" t="s">
        <v>147</v>
      </c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6"/>
      <c r="AT213" s="130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  <c r="BI213" s="132"/>
      <c r="BJ213" s="133">
        <f t="shared" si="12"/>
        <v>0</v>
      </c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5"/>
      <c r="CA213" s="121">
        <v>0</v>
      </c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3"/>
      <c r="CP213" s="124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6"/>
    </row>
    <row r="214" spans="1:108" s="37" customFormat="1" ht="16.5" customHeight="1">
      <c r="A214" s="194" t="s">
        <v>148</v>
      </c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6"/>
      <c r="AT214" s="130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  <c r="BG214" s="131"/>
      <c r="BH214" s="131"/>
      <c r="BI214" s="132"/>
      <c r="BJ214" s="133">
        <f t="shared" si="12"/>
        <v>0</v>
      </c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5"/>
      <c r="CA214" s="121">
        <v>0</v>
      </c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3"/>
      <c r="CP214" s="124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6"/>
    </row>
    <row r="215" spans="1:108" s="6" customFormat="1" ht="18.75">
      <c r="A215" s="36"/>
      <c r="B215" s="192" t="s">
        <v>48</v>
      </c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3"/>
      <c r="AT215" s="145">
        <v>290</v>
      </c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7"/>
      <c r="BJ215" s="148">
        <f t="shared" si="12"/>
        <v>776463</v>
      </c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50"/>
      <c r="CA215" s="166">
        <f>CA216</f>
        <v>776463</v>
      </c>
      <c r="CB215" s="167"/>
      <c r="CC215" s="167"/>
      <c r="CD215" s="167"/>
      <c r="CE215" s="167"/>
      <c r="CF215" s="167"/>
      <c r="CG215" s="167"/>
      <c r="CH215" s="167"/>
      <c r="CI215" s="167"/>
      <c r="CJ215" s="167"/>
      <c r="CK215" s="167"/>
      <c r="CL215" s="167"/>
      <c r="CM215" s="167"/>
      <c r="CN215" s="167"/>
      <c r="CO215" s="168"/>
      <c r="CP215" s="181"/>
      <c r="CQ215" s="182"/>
      <c r="CR215" s="182"/>
      <c r="CS215" s="182"/>
      <c r="CT215" s="182"/>
      <c r="CU215" s="182"/>
      <c r="CV215" s="182"/>
      <c r="CW215" s="182"/>
      <c r="CX215" s="182"/>
      <c r="CY215" s="182"/>
      <c r="CZ215" s="182"/>
      <c r="DA215" s="182"/>
      <c r="DB215" s="182"/>
      <c r="DC215" s="182"/>
      <c r="DD215" s="183"/>
    </row>
    <row r="216" spans="1:108" s="37" customFormat="1" ht="28.5" customHeight="1">
      <c r="A216" s="160" t="s">
        <v>146</v>
      </c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2"/>
      <c r="AT216" s="130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2"/>
      <c r="BJ216" s="148">
        <f t="shared" si="12"/>
        <v>776463</v>
      </c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50"/>
      <c r="CA216" s="166">
        <f>CA217</f>
        <v>776463</v>
      </c>
      <c r="CB216" s="167"/>
      <c r="CC216" s="167"/>
      <c r="CD216" s="167"/>
      <c r="CE216" s="167"/>
      <c r="CF216" s="167"/>
      <c r="CG216" s="167"/>
      <c r="CH216" s="167"/>
      <c r="CI216" s="167"/>
      <c r="CJ216" s="167"/>
      <c r="CK216" s="167"/>
      <c r="CL216" s="167"/>
      <c r="CM216" s="167"/>
      <c r="CN216" s="167"/>
      <c r="CO216" s="168"/>
      <c r="CP216" s="124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6"/>
    </row>
    <row r="217" spans="1:108" s="55" customFormat="1" ht="18" customHeight="1">
      <c r="A217" s="178" t="s">
        <v>180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80"/>
      <c r="AT217" s="139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1"/>
      <c r="BJ217" s="148">
        <f t="shared" si="12"/>
        <v>776463</v>
      </c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50"/>
      <c r="CA217" s="166">
        <f>CA220</f>
        <v>776463</v>
      </c>
      <c r="CB217" s="167"/>
      <c r="CC217" s="167"/>
      <c r="CD217" s="167"/>
      <c r="CE217" s="167"/>
      <c r="CF217" s="167"/>
      <c r="CG217" s="167"/>
      <c r="CH217" s="167"/>
      <c r="CI217" s="167"/>
      <c r="CJ217" s="167"/>
      <c r="CK217" s="167"/>
      <c r="CL217" s="167"/>
      <c r="CM217" s="167"/>
      <c r="CN217" s="167"/>
      <c r="CO217" s="168"/>
      <c r="CP217" s="154"/>
      <c r="CQ217" s="155"/>
      <c r="CR217" s="155"/>
      <c r="CS217" s="155"/>
      <c r="CT217" s="155"/>
      <c r="CU217" s="155"/>
      <c r="CV217" s="155"/>
      <c r="CW217" s="155"/>
      <c r="CX217" s="155"/>
      <c r="CY217" s="155"/>
      <c r="CZ217" s="155"/>
      <c r="DA217" s="155"/>
      <c r="DB217" s="155"/>
      <c r="DC217" s="155"/>
      <c r="DD217" s="156"/>
    </row>
    <row r="218" spans="1:108" s="55" customFormat="1" ht="13.5" customHeight="1">
      <c r="A218" s="178" t="s">
        <v>181</v>
      </c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79"/>
      <c r="AO218" s="179"/>
      <c r="AP218" s="179"/>
      <c r="AQ218" s="179"/>
      <c r="AR218" s="179"/>
      <c r="AS218" s="180"/>
      <c r="AT218" s="139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1"/>
      <c r="BJ218" s="133">
        <f t="shared" si="12"/>
        <v>0</v>
      </c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5"/>
      <c r="CA218" s="121">
        <v>0</v>
      </c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3"/>
      <c r="CP218" s="154"/>
      <c r="CQ218" s="155"/>
      <c r="CR218" s="155"/>
      <c r="CS218" s="155"/>
      <c r="CT218" s="155"/>
      <c r="CU218" s="155"/>
      <c r="CV218" s="155"/>
      <c r="CW218" s="155"/>
      <c r="CX218" s="155"/>
      <c r="CY218" s="155"/>
      <c r="CZ218" s="155"/>
      <c r="DA218" s="155"/>
      <c r="DB218" s="155"/>
      <c r="DC218" s="155"/>
      <c r="DD218" s="156"/>
    </row>
    <row r="219" spans="1:108" s="37" customFormat="1" ht="12" customHeight="1">
      <c r="A219" s="163" t="s">
        <v>6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5"/>
      <c r="AT219" s="145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7"/>
      <c r="BJ219" s="151">
        <f t="shared" si="12"/>
        <v>0</v>
      </c>
      <c r="BK219" s="152"/>
      <c r="BL219" s="152"/>
      <c r="BM219" s="152"/>
      <c r="BN219" s="152"/>
      <c r="BO219" s="152"/>
      <c r="BP219" s="152"/>
      <c r="BQ219" s="152"/>
      <c r="BR219" s="152"/>
      <c r="BS219" s="152"/>
      <c r="BT219" s="152"/>
      <c r="BU219" s="152"/>
      <c r="BV219" s="152"/>
      <c r="BW219" s="152"/>
      <c r="BX219" s="152"/>
      <c r="BY219" s="152"/>
      <c r="BZ219" s="153"/>
      <c r="CA219" s="154">
        <v>0</v>
      </c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6"/>
      <c r="CP219" s="124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6"/>
    </row>
    <row r="220" spans="1:108" s="55" customFormat="1" ht="33" customHeight="1">
      <c r="A220" s="142" t="s">
        <v>174</v>
      </c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4"/>
      <c r="AT220" s="145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7"/>
      <c r="BJ220" s="121">
        <f t="shared" si="12"/>
        <v>776463</v>
      </c>
      <c r="BK220" s="122"/>
      <c r="BL220" s="122"/>
      <c r="BM220" s="122"/>
      <c r="BN220" s="122"/>
      <c r="BO220" s="122"/>
      <c r="BP220" s="122"/>
      <c r="BQ220" s="122"/>
      <c r="BR220" s="122"/>
      <c r="BS220" s="122"/>
      <c r="BT220" s="122"/>
      <c r="BU220" s="122"/>
      <c r="BV220" s="122"/>
      <c r="BW220" s="122"/>
      <c r="BX220" s="122"/>
      <c r="BY220" s="122"/>
      <c r="BZ220" s="123"/>
      <c r="CA220" s="121">
        <v>776463</v>
      </c>
      <c r="CB220" s="122"/>
      <c r="CC220" s="122"/>
      <c r="CD220" s="122"/>
      <c r="CE220" s="122"/>
      <c r="CF220" s="122"/>
      <c r="CG220" s="122"/>
      <c r="CH220" s="122"/>
      <c r="CI220" s="122"/>
      <c r="CJ220" s="122"/>
      <c r="CK220" s="122"/>
      <c r="CL220" s="122"/>
      <c r="CM220" s="122"/>
      <c r="CN220" s="122"/>
      <c r="CO220" s="123"/>
      <c r="CP220" s="154"/>
      <c r="CQ220" s="155"/>
      <c r="CR220" s="155"/>
      <c r="CS220" s="155"/>
      <c r="CT220" s="155"/>
      <c r="CU220" s="155"/>
      <c r="CV220" s="155"/>
      <c r="CW220" s="155"/>
      <c r="CX220" s="155"/>
      <c r="CY220" s="155"/>
      <c r="CZ220" s="155"/>
      <c r="DA220" s="155"/>
      <c r="DB220" s="155"/>
      <c r="DC220" s="155"/>
      <c r="DD220" s="156"/>
    </row>
    <row r="221" spans="1:108" s="37" customFormat="1" ht="22.5" customHeight="1">
      <c r="A221" s="142" t="s">
        <v>175</v>
      </c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4"/>
      <c r="AT221" s="139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1"/>
      <c r="BJ221" s="133">
        <f>CA221</f>
        <v>0</v>
      </c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4"/>
      <c r="BX221" s="134"/>
      <c r="BY221" s="134"/>
      <c r="BZ221" s="135"/>
      <c r="CA221" s="121">
        <v>0</v>
      </c>
      <c r="CB221" s="122"/>
      <c r="CC221" s="122"/>
      <c r="CD221" s="122"/>
      <c r="CE221" s="122"/>
      <c r="CF221" s="122"/>
      <c r="CG221" s="122"/>
      <c r="CH221" s="122"/>
      <c r="CI221" s="122"/>
      <c r="CJ221" s="122"/>
      <c r="CK221" s="122"/>
      <c r="CL221" s="122"/>
      <c r="CM221" s="122"/>
      <c r="CN221" s="122"/>
      <c r="CO221" s="123"/>
      <c r="CP221" s="124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6"/>
    </row>
    <row r="222" spans="1:108" s="37" customFormat="1" ht="11.25" customHeight="1">
      <c r="A222" s="160" t="s">
        <v>147</v>
      </c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2"/>
      <c r="AT222" s="139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1"/>
      <c r="BJ222" s="133">
        <f aca="true" t="shared" si="13" ref="BJ222:BJ232">CA222</f>
        <v>0</v>
      </c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4"/>
      <c r="BX222" s="134"/>
      <c r="BY222" s="134"/>
      <c r="BZ222" s="135"/>
      <c r="CA222" s="121">
        <f>CA227</f>
        <v>0</v>
      </c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3"/>
      <c r="CP222" s="124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6"/>
    </row>
    <row r="223" spans="1:108" s="60" customFormat="1" ht="10.5" customHeight="1">
      <c r="A223" s="163" t="s">
        <v>6</v>
      </c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5"/>
      <c r="AT223" s="169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/>
      <c r="BI223" s="171"/>
      <c r="BJ223" s="151">
        <f t="shared" si="13"/>
        <v>0</v>
      </c>
      <c r="BK223" s="152"/>
      <c r="BL223" s="152"/>
      <c r="BM223" s="152"/>
      <c r="BN223" s="152"/>
      <c r="BO223" s="152"/>
      <c r="BP223" s="152"/>
      <c r="BQ223" s="152"/>
      <c r="BR223" s="152"/>
      <c r="BS223" s="152"/>
      <c r="BT223" s="152"/>
      <c r="BU223" s="152"/>
      <c r="BV223" s="152"/>
      <c r="BW223" s="152"/>
      <c r="BX223" s="152"/>
      <c r="BY223" s="152"/>
      <c r="BZ223" s="153"/>
      <c r="CA223" s="154">
        <v>0</v>
      </c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6"/>
      <c r="CP223" s="151"/>
      <c r="CQ223" s="152"/>
      <c r="CR223" s="152"/>
      <c r="CS223" s="152"/>
      <c r="CT223" s="152"/>
      <c r="CU223" s="152"/>
      <c r="CV223" s="152"/>
      <c r="CW223" s="152"/>
      <c r="CX223" s="152"/>
      <c r="CY223" s="152"/>
      <c r="CZ223" s="152"/>
      <c r="DA223" s="152"/>
      <c r="DB223" s="152"/>
      <c r="DC223" s="152"/>
      <c r="DD223" s="153"/>
    </row>
    <row r="224" spans="1:108" s="37" customFormat="1" ht="22.5" customHeight="1" hidden="1">
      <c r="A224" s="127" t="s">
        <v>176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9"/>
      <c r="AT224" s="139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1"/>
      <c r="BJ224" s="133">
        <f t="shared" si="13"/>
        <v>0</v>
      </c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5"/>
      <c r="CA224" s="121">
        <v>0</v>
      </c>
      <c r="CB224" s="122"/>
      <c r="CC224" s="122"/>
      <c r="CD224" s="122"/>
      <c r="CE224" s="122"/>
      <c r="CF224" s="122"/>
      <c r="CG224" s="122"/>
      <c r="CH224" s="122"/>
      <c r="CI224" s="122"/>
      <c r="CJ224" s="122"/>
      <c r="CK224" s="122"/>
      <c r="CL224" s="122"/>
      <c r="CM224" s="122"/>
      <c r="CN224" s="122"/>
      <c r="CO224" s="123"/>
      <c r="CP224" s="124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6"/>
    </row>
    <row r="225" spans="1:108" s="37" customFormat="1" ht="25.5" customHeight="1" hidden="1">
      <c r="A225" s="127" t="s">
        <v>189</v>
      </c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9"/>
      <c r="AT225" s="130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  <c r="BI225" s="132"/>
      <c r="BJ225" s="133">
        <f t="shared" si="13"/>
        <v>0</v>
      </c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5"/>
      <c r="CA225" s="121">
        <v>0</v>
      </c>
      <c r="CB225" s="122"/>
      <c r="CC225" s="122"/>
      <c r="CD225" s="122"/>
      <c r="CE225" s="122"/>
      <c r="CF225" s="122"/>
      <c r="CG225" s="122"/>
      <c r="CH225" s="122"/>
      <c r="CI225" s="122"/>
      <c r="CJ225" s="122"/>
      <c r="CK225" s="122"/>
      <c r="CL225" s="122"/>
      <c r="CM225" s="122"/>
      <c r="CN225" s="122"/>
      <c r="CO225" s="123"/>
      <c r="CP225" s="124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6"/>
    </row>
    <row r="226" spans="1:108" s="37" customFormat="1" ht="36.75" customHeight="1" hidden="1">
      <c r="A226" s="163" t="s">
        <v>190</v>
      </c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5"/>
      <c r="AT226" s="130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  <c r="BH226" s="131"/>
      <c r="BI226" s="132"/>
      <c r="BJ226" s="133">
        <f t="shared" si="13"/>
        <v>0</v>
      </c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5"/>
      <c r="CA226" s="121">
        <v>0</v>
      </c>
      <c r="CB226" s="122"/>
      <c r="CC226" s="122"/>
      <c r="CD226" s="122"/>
      <c r="CE226" s="122"/>
      <c r="CF226" s="122"/>
      <c r="CG226" s="122"/>
      <c r="CH226" s="122"/>
      <c r="CI226" s="122"/>
      <c r="CJ226" s="122"/>
      <c r="CK226" s="122"/>
      <c r="CL226" s="122"/>
      <c r="CM226" s="122"/>
      <c r="CN226" s="122"/>
      <c r="CO226" s="123"/>
      <c r="CP226" s="124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6"/>
    </row>
    <row r="227" spans="1:108" s="37" customFormat="1" ht="21.75" customHeight="1" hidden="1">
      <c r="A227" s="127" t="s">
        <v>191</v>
      </c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9"/>
      <c r="AT227" s="130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2"/>
      <c r="BJ227" s="133">
        <f t="shared" si="13"/>
        <v>0</v>
      </c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5"/>
      <c r="CA227" s="121">
        <v>0</v>
      </c>
      <c r="CB227" s="122"/>
      <c r="CC227" s="122"/>
      <c r="CD227" s="122"/>
      <c r="CE227" s="122"/>
      <c r="CF227" s="122"/>
      <c r="CG227" s="122"/>
      <c r="CH227" s="122"/>
      <c r="CI227" s="122"/>
      <c r="CJ227" s="122"/>
      <c r="CK227" s="122"/>
      <c r="CL227" s="122"/>
      <c r="CM227" s="122"/>
      <c r="CN227" s="122"/>
      <c r="CO227" s="123"/>
      <c r="CP227" s="124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6"/>
    </row>
    <row r="228" spans="1:108" s="37" customFormat="1" ht="57" customHeight="1" hidden="1">
      <c r="A228" s="127" t="s">
        <v>192</v>
      </c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9"/>
      <c r="AT228" s="130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  <c r="BI228" s="132"/>
      <c r="BJ228" s="133">
        <f t="shared" si="13"/>
        <v>0</v>
      </c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5"/>
      <c r="CA228" s="121">
        <v>0</v>
      </c>
      <c r="CB228" s="122"/>
      <c r="CC228" s="122"/>
      <c r="CD228" s="122"/>
      <c r="CE228" s="122"/>
      <c r="CF228" s="122"/>
      <c r="CG228" s="122"/>
      <c r="CH228" s="122"/>
      <c r="CI228" s="122"/>
      <c r="CJ228" s="122"/>
      <c r="CK228" s="122"/>
      <c r="CL228" s="122"/>
      <c r="CM228" s="122"/>
      <c r="CN228" s="122"/>
      <c r="CO228" s="123"/>
      <c r="CP228" s="124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6"/>
    </row>
    <row r="229" spans="1:108" s="37" customFormat="1" ht="2.25" customHeight="1" hidden="1">
      <c r="A229" s="127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9"/>
      <c r="AT229" s="130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2"/>
      <c r="BJ229" s="133">
        <f t="shared" si="13"/>
        <v>0</v>
      </c>
      <c r="BK229" s="134"/>
      <c r="BL229" s="134"/>
      <c r="BM229" s="134"/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4"/>
      <c r="BX229" s="134"/>
      <c r="BY229" s="134"/>
      <c r="BZ229" s="135"/>
      <c r="CA229" s="121"/>
      <c r="CB229" s="122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2"/>
      <c r="CN229" s="122"/>
      <c r="CO229" s="123"/>
      <c r="CP229" s="124"/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6"/>
    </row>
    <row r="230" spans="1:108" s="37" customFormat="1" ht="24.75" customHeight="1" hidden="1">
      <c r="A230" s="127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9"/>
      <c r="AT230" s="130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1"/>
      <c r="BE230" s="131"/>
      <c r="BF230" s="131"/>
      <c r="BG230" s="131"/>
      <c r="BH230" s="131"/>
      <c r="BI230" s="132"/>
      <c r="BJ230" s="133">
        <f t="shared" si="13"/>
        <v>0</v>
      </c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4"/>
      <c r="BX230" s="134"/>
      <c r="BY230" s="134"/>
      <c r="BZ230" s="135"/>
      <c r="CA230" s="121">
        <v>0</v>
      </c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3"/>
      <c r="CP230" s="124"/>
      <c r="CQ230" s="125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6"/>
    </row>
    <row r="231" spans="1:108" s="37" customFormat="1" ht="23.25" customHeight="1" hidden="1">
      <c r="A231" s="127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9"/>
      <c r="AT231" s="130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  <c r="BI231" s="132"/>
      <c r="BJ231" s="133">
        <f t="shared" si="13"/>
        <v>0</v>
      </c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5"/>
      <c r="CA231" s="121">
        <v>0</v>
      </c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  <c r="CN231" s="122"/>
      <c r="CO231" s="123"/>
      <c r="CP231" s="124"/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6"/>
    </row>
    <row r="232" spans="1:108" s="37" customFormat="1" ht="27.75" customHeight="1">
      <c r="A232" s="157" t="s">
        <v>148</v>
      </c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9"/>
      <c r="AT232" s="145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7"/>
      <c r="BJ232" s="133">
        <f t="shared" si="13"/>
        <v>0</v>
      </c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4"/>
      <c r="BX232" s="134"/>
      <c r="BY232" s="134"/>
      <c r="BZ232" s="135"/>
      <c r="CA232" s="121">
        <v>0</v>
      </c>
      <c r="CB232" s="122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3"/>
      <c r="CP232" s="124"/>
      <c r="CQ232" s="125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6"/>
    </row>
    <row r="233" spans="1:108" s="6" customFormat="1" ht="30" customHeight="1">
      <c r="A233" s="36"/>
      <c r="B233" s="192" t="s">
        <v>21</v>
      </c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3"/>
      <c r="AT233" s="145">
        <v>300</v>
      </c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7"/>
      <c r="BJ233" s="148">
        <f aca="true" t="shared" si="14" ref="BJ233:BJ239">CA233</f>
        <v>2798485.1</v>
      </c>
      <c r="BK233" s="149"/>
      <c r="BL233" s="149"/>
      <c r="BM233" s="149"/>
      <c r="BN233" s="149"/>
      <c r="BO233" s="149"/>
      <c r="BP233" s="149"/>
      <c r="BQ233" s="149"/>
      <c r="BR233" s="149"/>
      <c r="BS233" s="149"/>
      <c r="BT233" s="149"/>
      <c r="BU233" s="149"/>
      <c r="BV233" s="149"/>
      <c r="BW233" s="149"/>
      <c r="BX233" s="149"/>
      <c r="BY233" s="149"/>
      <c r="BZ233" s="150"/>
      <c r="CA233" s="166">
        <f>CA251+CA277</f>
        <v>2798485.1</v>
      </c>
      <c r="CB233" s="167"/>
      <c r="CC233" s="167"/>
      <c r="CD233" s="167"/>
      <c r="CE233" s="167"/>
      <c r="CF233" s="167"/>
      <c r="CG233" s="167"/>
      <c r="CH233" s="167"/>
      <c r="CI233" s="167"/>
      <c r="CJ233" s="167"/>
      <c r="CK233" s="167"/>
      <c r="CL233" s="167"/>
      <c r="CM233" s="167"/>
      <c r="CN233" s="167"/>
      <c r="CO233" s="168"/>
      <c r="CP233" s="181"/>
      <c r="CQ233" s="182"/>
      <c r="CR233" s="182"/>
      <c r="CS233" s="182"/>
      <c r="CT233" s="182"/>
      <c r="CU233" s="182"/>
      <c r="CV233" s="182"/>
      <c r="CW233" s="182"/>
      <c r="CX233" s="182"/>
      <c r="CY233" s="182"/>
      <c r="CZ233" s="182"/>
      <c r="DA233" s="182"/>
      <c r="DB233" s="182"/>
      <c r="DC233" s="182"/>
      <c r="DD233" s="183"/>
    </row>
    <row r="234" spans="1:108" s="37" customFormat="1" ht="28.5" customHeight="1">
      <c r="A234" s="160" t="s">
        <v>146</v>
      </c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2"/>
      <c r="AT234" s="130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  <c r="BH234" s="131"/>
      <c r="BI234" s="132"/>
      <c r="BJ234" s="148">
        <f t="shared" si="14"/>
        <v>1843543</v>
      </c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50"/>
      <c r="CA234" s="166">
        <f>CA252+CA278</f>
        <v>1843543</v>
      </c>
      <c r="CB234" s="167"/>
      <c r="CC234" s="167"/>
      <c r="CD234" s="167"/>
      <c r="CE234" s="167"/>
      <c r="CF234" s="167"/>
      <c r="CG234" s="167"/>
      <c r="CH234" s="167"/>
      <c r="CI234" s="167"/>
      <c r="CJ234" s="167"/>
      <c r="CK234" s="167"/>
      <c r="CL234" s="167"/>
      <c r="CM234" s="167"/>
      <c r="CN234" s="167"/>
      <c r="CO234" s="168"/>
      <c r="CP234" s="124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6"/>
    </row>
    <row r="235" spans="1:108" s="55" customFormat="1" ht="15.75" customHeight="1">
      <c r="A235" s="178" t="s">
        <v>180</v>
      </c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80"/>
      <c r="AT235" s="139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1"/>
      <c r="BJ235" s="148">
        <f t="shared" si="14"/>
        <v>1517710</v>
      </c>
      <c r="BK235" s="149"/>
      <c r="BL235" s="149"/>
      <c r="BM235" s="149"/>
      <c r="BN235" s="149"/>
      <c r="BO235" s="149"/>
      <c r="BP235" s="149"/>
      <c r="BQ235" s="149"/>
      <c r="BR235" s="149"/>
      <c r="BS235" s="149"/>
      <c r="BT235" s="149"/>
      <c r="BU235" s="149"/>
      <c r="BV235" s="149"/>
      <c r="BW235" s="149"/>
      <c r="BX235" s="149"/>
      <c r="BY235" s="149"/>
      <c r="BZ235" s="150"/>
      <c r="CA235" s="166">
        <f>CA253+CA279</f>
        <v>1517710</v>
      </c>
      <c r="CB235" s="167"/>
      <c r="CC235" s="167"/>
      <c r="CD235" s="167"/>
      <c r="CE235" s="167"/>
      <c r="CF235" s="167"/>
      <c r="CG235" s="167"/>
      <c r="CH235" s="167"/>
      <c r="CI235" s="167"/>
      <c r="CJ235" s="167"/>
      <c r="CK235" s="167"/>
      <c r="CL235" s="167"/>
      <c r="CM235" s="167"/>
      <c r="CN235" s="167"/>
      <c r="CO235" s="168"/>
      <c r="CP235" s="154"/>
      <c r="CQ235" s="155"/>
      <c r="CR235" s="155"/>
      <c r="CS235" s="155"/>
      <c r="CT235" s="155"/>
      <c r="CU235" s="155"/>
      <c r="CV235" s="155"/>
      <c r="CW235" s="155"/>
      <c r="CX235" s="155"/>
      <c r="CY235" s="155"/>
      <c r="CZ235" s="155"/>
      <c r="DA235" s="155"/>
      <c r="DB235" s="155"/>
      <c r="DC235" s="155"/>
      <c r="DD235" s="156"/>
    </row>
    <row r="236" spans="1:108" s="55" customFormat="1" ht="17.25" customHeight="1">
      <c r="A236" s="178" t="s">
        <v>181</v>
      </c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80"/>
      <c r="AT236" s="139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1"/>
      <c r="BJ236" s="148">
        <f t="shared" si="14"/>
        <v>325833</v>
      </c>
      <c r="BK236" s="149"/>
      <c r="BL236" s="149"/>
      <c r="BM236" s="149"/>
      <c r="BN236" s="149"/>
      <c r="BO236" s="149"/>
      <c r="BP236" s="149"/>
      <c r="BQ236" s="149"/>
      <c r="BR236" s="149"/>
      <c r="BS236" s="149"/>
      <c r="BT236" s="149"/>
      <c r="BU236" s="149"/>
      <c r="BV236" s="149"/>
      <c r="BW236" s="149"/>
      <c r="BX236" s="149"/>
      <c r="BY236" s="149"/>
      <c r="BZ236" s="150"/>
      <c r="CA236" s="166">
        <f>CA254+CA280</f>
        <v>325833</v>
      </c>
      <c r="CB236" s="167"/>
      <c r="CC236" s="167"/>
      <c r="CD236" s="167"/>
      <c r="CE236" s="167"/>
      <c r="CF236" s="167"/>
      <c r="CG236" s="167"/>
      <c r="CH236" s="167"/>
      <c r="CI236" s="167"/>
      <c r="CJ236" s="167"/>
      <c r="CK236" s="167"/>
      <c r="CL236" s="167"/>
      <c r="CM236" s="167"/>
      <c r="CN236" s="167"/>
      <c r="CO236" s="168"/>
      <c r="CP236" s="154"/>
      <c r="CQ236" s="155"/>
      <c r="CR236" s="155"/>
      <c r="CS236" s="155"/>
      <c r="CT236" s="155"/>
      <c r="CU236" s="155"/>
      <c r="CV236" s="155"/>
      <c r="CW236" s="155"/>
      <c r="CX236" s="155"/>
      <c r="CY236" s="155"/>
      <c r="CZ236" s="155"/>
      <c r="DA236" s="155"/>
      <c r="DB236" s="155"/>
      <c r="DC236" s="155"/>
      <c r="DD236" s="156"/>
    </row>
    <row r="237" spans="1:108" s="37" customFormat="1" ht="11.25" customHeight="1">
      <c r="A237" s="163" t="s">
        <v>6</v>
      </c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5"/>
      <c r="AT237" s="145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7"/>
      <c r="BJ237" s="151">
        <f t="shared" si="14"/>
        <v>0</v>
      </c>
      <c r="BK237" s="152"/>
      <c r="BL237" s="152"/>
      <c r="BM237" s="152"/>
      <c r="BN237" s="152"/>
      <c r="BO237" s="152"/>
      <c r="BP237" s="152"/>
      <c r="BQ237" s="152"/>
      <c r="BR237" s="152"/>
      <c r="BS237" s="152"/>
      <c r="BT237" s="152"/>
      <c r="BU237" s="152"/>
      <c r="BV237" s="152"/>
      <c r="BW237" s="152"/>
      <c r="BX237" s="152"/>
      <c r="BY237" s="152"/>
      <c r="BZ237" s="153"/>
      <c r="CA237" s="154">
        <v>0</v>
      </c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6"/>
      <c r="CP237" s="124"/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6"/>
    </row>
    <row r="238" spans="1:108" s="55" customFormat="1" ht="36.75" customHeight="1">
      <c r="A238" s="142" t="s">
        <v>174</v>
      </c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4"/>
      <c r="AT238" s="145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7"/>
      <c r="BJ238" s="148">
        <f t="shared" si="14"/>
        <v>1843543</v>
      </c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50"/>
      <c r="CA238" s="166">
        <f>CA256+CA282</f>
        <v>1843543</v>
      </c>
      <c r="CB238" s="167"/>
      <c r="CC238" s="167"/>
      <c r="CD238" s="167"/>
      <c r="CE238" s="167"/>
      <c r="CF238" s="167"/>
      <c r="CG238" s="167"/>
      <c r="CH238" s="167"/>
      <c r="CI238" s="167"/>
      <c r="CJ238" s="167"/>
      <c r="CK238" s="167"/>
      <c r="CL238" s="167"/>
      <c r="CM238" s="167"/>
      <c r="CN238" s="167"/>
      <c r="CO238" s="168"/>
      <c r="CP238" s="154"/>
      <c r="CQ238" s="155"/>
      <c r="CR238" s="155"/>
      <c r="CS238" s="155"/>
      <c r="CT238" s="155"/>
      <c r="CU238" s="155"/>
      <c r="CV238" s="155"/>
      <c r="CW238" s="155"/>
      <c r="CX238" s="155"/>
      <c r="CY238" s="155"/>
      <c r="CZ238" s="155"/>
      <c r="DA238" s="155"/>
      <c r="DB238" s="155"/>
      <c r="DC238" s="155"/>
      <c r="DD238" s="156"/>
    </row>
    <row r="239" spans="1:108" s="37" customFormat="1" ht="22.5" customHeight="1">
      <c r="A239" s="142" t="s">
        <v>175</v>
      </c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4"/>
      <c r="AT239" s="139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1"/>
      <c r="BJ239" s="133">
        <f t="shared" si="14"/>
        <v>0</v>
      </c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5"/>
      <c r="CA239" s="121">
        <f>CA257+CA283</f>
        <v>0</v>
      </c>
      <c r="CB239" s="122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2"/>
      <c r="CN239" s="122"/>
      <c r="CO239" s="123"/>
      <c r="CP239" s="124"/>
      <c r="CQ239" s="125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25"/>
      <c r="DD239" s="126"/>
    </row>
    <row r="240" spans="1:108" s="37" customFormat="1" ht="20.25" customHeight="1">
      <c r="A240" s="160" t="s">
        <v>147</v>
      </c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2"/>
      <c r="AT240" s="139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1"/>
      <c r="BJ240" s="148">
        <f aca="true" t="shared" si="15" ref="BJ240:BJ250">CA240</f>
        <v>585642</v>
      </c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50"/>
      <c r="CA240" s="166">
        <f>CA243+CA244+CA245+CA246+CA247</f>
        <v>585642</v>
      </c>
      <c r="CB240" s="167"/>
      <c r="CC240" s="167"/>
      <c r="CD240" s="167"/>
      <c r="CE240" s="167"/>
      <c r="CF240" s="167"/>
      <c r="CG240" s="167"/>
      <c r="CH240" s="167"/>
      <c r="CI240" s="167"/>
      <c r="CJ240" s="167"/>
      <c r="CK240" s="167"/>
      <c r="CL240" s="167"/>
      <c r="CM240" s="167"/>
      <c r="CN240" s="167"/>
      <c r="CO240" s="168"/>
      <c r="CP240" s="124"/>
      <c r="CQ240" s="125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25"/>
      <c r="DD240" s="126"/>
    </row>
    <row r="241" spans="1:108" s="60" customFormat="1" ht="15.75" customHeight="1">
      <c r="A241" s="163" t="s">
        <v>6</v>
      </c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5"/>
      <c r="AT241" s="169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  <c r="BH241" s="170"/>
      <c r="BI241" s="171"/>
      <c r="BJ241" s="151">
        <f t="shared" si="15"/>
        <v>0</v>
      </c>
      <c r="BK241" s="152"/>
      <c r="BL241" s="152"/>
      <c r="BM241" s="152"/>
      <c r="BN241" s="152"/>
      <c r="BO241" s="152"/>
      <c r="BP241" s="152"/>
      <c r="BQ241" s="152"/>
      <c r="BR241" s="152"/>
      <c r="BS241" s="152"/>
      <c r="BT241" s="152"/>
      <c r="BU241" s="152"/>
      <c r="BV241" s="152"/>
      <c r="BW241" s="152"/>
      <c r="BX241" s="152"/>
      <c r="BY241" s="152"/>
      <c r="BZ241" s="153"/>
      <c r="CA241" s="154">
        <v>0</v>
      </c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6"/>
      <c r="CP241" s="151"/>
      <c r="CQ241" s="152"/>
      <c r="CR241" s="152"/>
      <c r="CS241" s="152"/>
      <c r="CT241" s="152"/>
      <c r="CU241" s="152"/>
      <c r="CV241" s="152"/>
      <c r="CW241" s="152"/>
      <c r="CX241" s="152"/>
      <c r="CY241" s="152"/>
      <c r="CZ241" s="152"/>
      <c r="DA241" s="152"/>
      <c r="DB241" s="152"/>
      <c r="DC241" s="152"/>
      <c r="DD241" s="153"/>
    </row>
    <row r="242" spans="1:108" s="37" customFormat="1" ht="34.5" customHeight="1">
      <c r="A242" s="136" t="s">
        <v>197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8"/>
      <c r="AT242" s="139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1"/>
      <c r="BJ242" s="133">
        <f t="shared" si="15"/>
        <v>0</v>
      </c>
      <c r="BK242" s="134"/>
      <c r="BL242" s="134"/>
      <c r="BM242" s="134"/>
      <c r="BN242" s="134"/>
      <c r="BO242" s="134"/>
      <c r="BP242" s="134"/>
      <c r="BQ242" s="134"/>
      <c r="BR242" s="134"/>
      <c r="BS242" s="134"/>
      <c r="BT242" s="134"/>
      <c r="BU242" s="134"/>
      <c r="BV242" s="134"/>
      <c r="BW242" s="134"/>
      <c r="BX242" s="134"/>
      <c r="BY242" s="134"/>
      <c r="BZ242" s="135"/>
      <c r="CA242" s="121">
        <v>0</v>
      </c>
      <c r="CB242" s="122"/>
      <c r="CC242" s="122"/>
      <c r="CD242" s="122"/>
      <c r="CE242" s="122"/>
      <c r="CF242" s="122"/>
      <c r="CG242" s="122"/>
      <c r="CH242" s="122"/>
      <c r="CI242" s="122"/>
      <c r="CJ242" s="122"/>
      <c r="CK242" s="122"/>
      <c r="CL242" s="122"/>
      <c r="CM242" s="122"/>
      <c r="CN242" s="122"/>
      <c r="CO242" s="123"/>
      <c r="CP242" s="124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6"/>
    </row>
    <row r="243" spans="1:108" s="37" customFormat="1" ht="45" customHeight="1">
      <c r="A243" s="127" t="s">
        <v>202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9"/>
      <c r="AT243" s="130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2"/>
      <c r="BJ243" s="148">
        <f t="shared" si="15"/>
        <v>585642</v>
      </c>
      <c r="BK243" s="149"/>
      <c r="BL243" s="149"/>
      <c r="BM243" s="149"/>
      <c r="BN243" s="149"/>
      <c r="BO243" s="149"/>
      <c r="BP243" s="149"/>
      <c r="BQ243" s="149"/>
      <c r="BR243" s="149"/>
      <c r="BS243" s="149"/>
      <c r="BT243" s="149"/>
      <c r="BU243" s="149"/>
      <c r="BV243" s="149"/>
      <c r="BW243" s="149"/>
      <c r="BX243" s="149"/>
      <c r="BY243" s="149"/>
      <c r="BZ243" s="150"/>
      <c r="CA243" s="166">
        <f>CA287</f>
        <v>585642</v>
      </c>
      <c r="CB243" s="167"/>
      <c r="CC243" s="167"/>
      <c r="CD243" s="167"/>
      <c r="CE243" s="167"/>
      <c r="CF243" s="167"/>
      <c r="CG243" s="167"/>
      <c r="CH243" s="167"/>
      <c r="CI243" s="167"/>
      <c r="CJ243" s="167"/>
      <c r="CK243" s="167"/>
      <c r="CL243" s="167"/>
      <c r="CM243" s="167"/>
      <c r="CN243" s="167"/>
      <c r="CO243" s="168"/>
      <c r="CP243" s="124"/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6"/>
    </row>
    <row r="244" spans="1:108" s="37" customFormat="1" ht="25.5" customHeight="1" hidden="1">
      <c r="A244" s="163" t="s">
        <v>190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5"/>
      <c r="AT244" s="130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  <c r="BI244" s="132"/>
      <c r="BJ244" s="148">
        <f t="shared" si="15"/>
        <v>0</v>
      </c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50"/>
      <c r="CA244" s="166">
        <f>CA288</f>
        <v>0</v>
      </c>
      <c r="CB244" s="167"/>
      <c r="CC244" s="167"/>
      <c r="CD244" s="167"/>
      <c r="CE244" s="167"/>
      <c r="CF244" s="167"/>
      <c r="CG244" s="167"/>
      <c r="CH244" s="167"/>
      <c r="CI244" s="167"/>
      <c r="CJ244" s="167"/>
      <c r="CK244" s="167"/>
      <c r="CL244" s="167"/>
      <c r="CM244" s="167"/>
      <c r="CN244" s="167"/>
      <c r="CO244" s="168"/>
      <c r="CP244" s="124"/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6"/>
    </row>
    <row r="245" spans="1:108" s="37" customFormat="1" ht="25.5" customHeight="1" hidden="1">
      <c r="A245" s="127" t="s">
        <v>191</v>
      </c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9"/>
      <c r="AT245" s="130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2"/>
      <c r="BJ245" s="133">
        <f t="shared" si="15"/>
        <v>0</v>
      </c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134"/>
      <c r="BV245" s="134"/>
      <c r="BW245" s="134"/>
      <c r="BX245" s="134"/>
      <c r="BY245" s="134"/>
      <c r="BZ245" s="135"/>
      <c r="CA245" s="121">
        <f>CA263</f>
        <v>0</v>
      </c>
      <c r="CB245" s="122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2"/>
      <c r="CN245" s="122"/>
      <c r="CO245" s="123"/>
      <c r="CP245" s="124"/>
      <c r="CQ245" s="125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25"/>
      <c r="DD245" s="126"/>
    </row>
    <row r="246" spans="1:108" s="37" customFormat="1" ht="19.5" customHeight="1" hidden="1">
      <c r="A246" s="127" t="s">
        <v>192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9"/>
      <c r="AT246" s="130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2"/>
      <c r="BJ246" s="148">
        <f t="shared" si="15"/>
        <v>0</v>
      </c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50"/>
      <c r="CA246" s="166">
        <f>CA290</f>
        <v>0</v>
      </c>
      <c r="CB246" s="167"/>
      <c r="CC246" s="167"/>
      <c r="CD246" s="167"/>
      <c r="CE246" s="167"/>
      <c r="CF246" s="167"/>
      <c r="CG246" s="167"/>
      <c r="CH246" s="167"/>
      <c r="CI246" s="167"/>
      <c r="CJ246" s="167"/>
      <c r="CK246" s="167"/>
      <c r="CL246" s="167"/>
      <c r="CM246" s="167"/>
      <c r="CN246" s="167"/>
      <c r="CO246" s="168"/>
      <c r="CP246" s="124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6"/>
    </row>
    <row r="247" spans="1:108" s="37" customFormat="1" ht="22.5" customHeight="1" hidden="1">
      <c r="A247" s="127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9"/>
      <c r="AT247" s="130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2"/>
      <c r="BJ247" s="133">
        <f t="shared" si="15"/>
        <v>0</v>
      </c>
      <c r="BK247" s="134"/>
      <c r="BL247" s="134"/>
      <c r="BM247" s="134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4"/>
      <c r="BX247" s="134"/>
      <c r="BY247" s="134"/>
      <c r="BZ247" s="135"/>
      <c r="CA247" s="121">
        <f>CA265+CA291</f>
        <v>0</v>
      </c>
      <c r="CB247" s="122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2"/>
      <c r="CN247" s="122"/>
      <c r="CO247" s="123"/>
      <c r="CP247" s="124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6"/>
    </row>
    <row r="248" spans="1:108" s="37" customFormat="1" ht="19.5" customHeight="1" hidden="1">
      <c r="A248" s="127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9"/>
      <c r="AT248" s="130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2"/>
      <c r="BJ248" s="133">
        <f t="shared" si="15"/>
        <v>0</v>
      </c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4"/>
      <c r="BX248" s="134"/>
      <c r="BY248" s="134"/>
      <c r="BZ248" s="135"/>
      <c r="CA248" s="121">
        <v>0</v>
      </c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3"/>
      <c r="CP248" s="124"/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6"/>
    </row>
    <row r="249" spans="1:108" s="37" customFormat="1" ht="15.75" customHeight="1">
      <c r="A249" s="172" t="s">
        <v>143</v>
      </c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  <c r="AP249" s="173"/>
      <c r="AQ249" s="173"/>
      <c r="AR249" s="173"/>
      <c r="AS249" s="174"/>
      <c r="AT249" s="130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2"/>
      <c r="BJ249" s="133">
        <f t="shared" si="15"/>
        <v>175434</v>
      </c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5"/>
      <c r="CA249" s="121">
        <f>CA293</f>
        <v>175434</v>
      </c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3"/>
      <c r="CP249" s="124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6"/>
    </row>
    <row r="250" spans="1:108" s="37" customFormat="1" ht="27.75" customHeight="1">
      <c r="A250" s="175" t="s">
        <v>104</v>
      </c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  <c r="AA250" s="176"/>
      <c r="AB250" s="176"/>
      <c r="AC250" s="176"/>
      <c r="AD250" s="176"/>
      <c r="AE250" s="176"/>
      <c r="AF250" s="176"/>
      <c r="AG250" s="176"/>
      <c r="AH250" s="176"/>
      <c r="AI250" s="176"/>
      <c r="AJ250" s="176"/>
      <c r="AK250" s="176"/>
      <c r="AL250" s="176"/>
      <c r="AM250" s="176"/>
      <c r="AN250" s="176"/>
      <c r="AO250" s="176"/>
      <c r="AP250" s="176"/>
      <c r="AQ250" s="176"/>
      <c r="AR250" s="176"/>
      <c r="AS250" s="177"/>
      <c r="AT250" s="145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7"/>
      <c r="BJ250" s="133">
        <f t="shared" si="15"/>
        <v>193866.1</v>
      </c>
      <c r="BK250" s="134"/>
      <c r="BL250" s="134"/>
      <c r="BM250" s="134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4"/>
      <c r="BX250" s="134"/>
      <c r="BY250" s="134"/>
      <c r="BZ250" s="135"/>
      <c r="CA250" s="121">
        <f>CA294</f>
        <v>193866.1</v>
      </c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3"/>
      <c r="CP250" s="124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6"/>
    </row>
    <row r="251" spans="1:108" s="6" customFormat="1" ht="21" customHeight="1">
      <c r="A251" s="36"/>
      <c r="B251" s="184" t="s">
        <v>118</v>
      </c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5"/>
      <c r="AT251" s="145">
        <v>310</v>
      </c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7"/>
      <c r="BJ251" s="148">
        <f aca="true" t="shared" si="16" ref="BJ251:BJ257">CA251</f>
        <v>200000</v>
      </c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50"/>
      <c r="CA251" s="166">
        <f>CA252+CA258</f>
        <v>200000</v>
      </c>
      <c r="CB251" s="167"/>
      <c r="CC251" s="167"/>
      <c r="CD251" s="167"/>
      <c r="CE251" s="167"/>
      <c r="CF251" s="167"/>
      <c r="CG251" s="167"/>
      <c r="CH251" s="167"/>
      <c r="CI251" s="167"/>
      <c r="CJ251" s="167"/>
      <c r="CK251" s="167"/>
      <c r="CL251" s="167"/>
      <c r="CM251" s="167"/>
      <c r="CN251" s="167"/>
      <c r="CO251" s="168"/>
      <c r="CP251" s="181"/>
      <c r="CQ251" s="182"/>
      <c r="CR251" s="182"/>
      <c r="CS251" s="182"/>
      <c r="CT251" s="182"/>
      <c r="CU251" s="182"/>
      <c r="CV251" s="182"/>
      <c r="CW251" s="182"/>
      <c r="CX251" s="182"/>
      <c r="CY251" s="182"/>
      <c r="CZ251" s="182"/>
      <c r="DA251" s="182"/>
      <c r="DB251" s="182"/>
      <c r="DC251" s="182"/>
      <c r="DD251" s="183"/>
    </row>
    <row r="252" spans="1:108" s="37" customFormat="1" ht="28.5" customHeight="1">
      <c r="A252" s="160" t="s">
        <v>146</v>
      </c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2"/>
      <c r="AT252" s="130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2"/>
      <c r="BJ252" s="148">
        <f t="shared" si="16"/>
        <v>200000</v>
      </c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50"/>
      <c r="CA252" s="166">
        <f>CA253+CA254</f>
        <v>200000</v>
      </c>
      <c r="CB252" s="167"/>
      <c r="CC252" s="167"/>
      <c r="CD252" s="167"/>
      <c r="CE252" s="167"/>
      <c r="CF252" s="167"/>
      <c r="CG252" s="167"/>
      <c r="CH252" s="167"/>
      <c r="CI252" s="167"/>
      <c r="CJ252" s="167"/>
      <c r="CK252" s="167"/>
      <c r="CL252" s="167"/>
      <c r="CM252" s="167"/>
      <c r="CN252" s="167"/>
      <c r="CO252" s="168"/>
      <c r="CP252" s="124"/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6"/>
    </row>
    <row r="253" spans="1:108" s="55" customFormat="1" ht="14.25" customHeight="1">
      <c r="A253" s="178" t="s">
        <v>180</v>
      </c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80"/>
      <c r="AT253" s="139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1"/>
      <c r="BJ253" s="148">
        <f t="shared" si="16"/>
        <v>0</v>
      </c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50"/>
      <c r="CA253" s="166">
        <v>0</v>
      </c>
      <c r="CB253" s="167"/>
      <c r="CC253" s="167"/>
      <c r="CD253" s="167"/>
      <c r="CE253" s="167"/>
      <c r="CF253" s="167"/>
      <c r="CG253" s="167"/>
      <c r="CH253" s="167"/>
      <c r="CI253" s="167"/>
      <c r="CJ253" s="167"/>
      <c r="CK253" s="167"/>
      <c r="CL253" s="167"/>
      <c r="CM253" s="167"/>
      <c r="CN253" s="167"/>
      <c r="CO253" s="168"/>
      <c r="CP253" s="154"/>
      <c r="CQ253" s="155"/>
      <c r="CR253" s="155"/>
      <c r="CS253" s="155"/>
      <c r="CT253" s="155"/>
      <c r="CU253" s="155"/>
      <c r="CV253" s="155"/>
      <c r="CW253" s="155"/>
      <c r="CX253" s="155"/>
      <c r="CY253" s="155"/>
      <c r="CZ253" s="155"/>
      <c r="DA253" s="155"/>
      <c r="DB253" s="155"/>
      <c r="DC253" s="155"/>
      <c r="DD253" s="156"/>
    </row>
    <row r="254" spans="1:108" s="55" customFormat="1" ht="23.25" customHeight="1">
      <c r="A254" s="178" t="s">
        <v>181</v>
      </c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  <c r="AP254" s="179"/>
      <c r="AQ254" s="179"/>
      <c r="AR254" s="179"/>
      <c r="AS254" s="180"/>
      <c r="AT254" s="139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1"/>
      <c r="BJ254" s="148">
        <f t="shared" si="16"/>
        <v>200000</v>
      </c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50"/>
      <c r="CA254" s="166">
        <v>200000</v>
      </c>
      <c r="CB254" s="167"/>
      <c r="CC254" s="167"/>
      <c r="CD254" s="167"/>
      <c r="CE254" s="167"/>
      <c r="CF254" s="167"/>
      <c r="CG254" s="167"/>
      <c r="CH254" s="167"/>
      <c r="CI254" s="167"/>
      <c r="CJ254" s="167"/>
      <c r="CK254" s="167"/>
      <c r="CL254" s="167"/>
      <c r="CM254" s="167"/>
      <c r="CN254" s="167"/>
      <c r="CO254" s="168"/>
      <c r="CP254" s="154"/>
      <c r="CQ254" s="155"/>
      <c r="CR254" s="155"/>
      <c r="CS254" s="155"/>
      <c r="CT254" s="155"/>
      <c r="CU254" s="155"/>
      <c r="CV254" s="155"/>
      <c r="CW254" s="155"/>
      <c r="CX254" s="155"/>
      <c r="CY254" s="155"/>
      <c r="CZ254" s="155"/>
      <c r="DA254" s="155"/>
      <c r="DB254" s="155"/>
      <c r="DC254" s="155"/>
      <c r="DD254" s="156"/>
    </row>
    <row r="255" spans="1:108" s="37" customFormat="1" ht="13.5" customHeight="1">
      <c r="A255" s="163" t="s">
        <v>6</v>
      </c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5"/>
      <c r="AT255" s="145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7"/>
      <c r="BJ255" s="151">
        <f t="shared" si="16"/>
        <v>0</v>
      </c>
      <c r="BK255" s="152"/>
      <c r="BL255" s="152"/>
      <c r="BM255" s="152"/>
      <c r="BN255" s="152"/>
      <c r="BO255" s="152"/>
      <c r="BP255" s="152"/>
      <c r="BQ255" s="152"/>
      <c r="BR255" s="152"/>
      <c r="BS255" s="152"/>
      <c r="BT255" s="152"/>
      <c r="BU255" s="152"/>
      <c r="BV255" s="152"/>
      <c r="BW255" s="152"/>
      <c r="BX255" s="152"/>
      <c r="BY255" s="152"/>
      <c r="BZ255" s="153"/>
      <c r="CA255" s="154">
        <v>0</v>
      </c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6"/>
      <c r="CP255" s="124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6"/>
    </row>
    <row r="256" spans="1:108" s="55" customFormat="1" ht="23.25" customHeight="1">
      <c r="A256" s="142" t="s">
        <v>174</v>
      </c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4"/>
      <c r="AT256" s="145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7"/>
      <c r="BJ256" s="148">
        <f t="shared" si="16"/>
        <v>200000</v>
      </c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50"/>
      <c r="CA256" s="166">
        <f>CA254</f>
        <v>200000</v>
      </c>
      <c r="CB256" s="167"/>
      <c r="CC256" s="167"/>
      <c r="CD256" s="167"/>
      <c r="CE256" s="167"/>
      <c r="CF256" s="167"/>
      <c r="CG256" s="167"/>
      <c r="CH256" s="167"/>
      <c r="CI256" s="167"/>
      <c r="CJ256" s="167"/>
      <c r="CK256" s="167"/>
      <c r="CL256" s="167"/>
      <c r="CM256" s="167"/>
      <c r="CN256" s="167"/>
      <c r="CO256" s="168"/>
      <c r="CP256" s="154"/>
      <c r="CQ256" s="155"/>
      <c r="CR256" s="155"/>
      <c r="CS256" s="155"/>
      <c r="CT256" s="155"/>
      <c r="CU256" s="155"/>
      <c r="CV256" s="155"/>
      <c r="CW256" s="155"/>
      <c r="CX256" s="155"/>
      <c r="CY256" s="155"/>
      <c r="CZ256" s="155"/>
      <c r="DA256" s="155"/>
      <c r="DB256" s="155"/>
      <c r="DC256" s="155"/>
      <c r="DD256" s="156"/>
    </row>
    <row r="257" spans="1:108" s="37" customFormat="1" ht="14.25" customHeight="1">
      <c r="A257" s="142" t="s">
        <v>175</v>
      </c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4"/>
      <c r="AT257" s="139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1"/>
      <c r="BJ257" s="133">
        <f t="shared" si="16"/>
        <v>0</v>
      </c>
      <c r="BK257" s="134"/>
      <c r="BL257" s="134"/>
      <c r="BM257" s="134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4"/>
      <c r="BX257" s="134"/>
      <c r="BY257" s="134"/>
      <c r="BZ257" s="135"/>
      <c r="CA257" s="121">
        <v>0</v>
      </c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3"/>
      <c r="CP257" s="124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6"/>
    </row>
    <row r="258" spans="1:108" s="37" customFormat="1" ht="12.75" customHeight="1">
      <c r="A258" s="160" t="s">
        <v>147</v>
      </c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2"/>
      <c r="AT258" s="139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1"/>
      <c r="BJ258" s="133">
        <f aca="true" t="shared" si="17" ref="BJ258:BJ268">CA258</f>
        <v>0</v>
      </c>
      <c r="BK258" s="134"/>
      <c r="BL258" s="134"/>
      <c r="BM258" s="134"/>
      <c r="BN258" s="134"/>
      <c r="BO258" s="134"/>
      <c r="BP258" s="134"/>
      <c r="BQ258" s="134"/>
      <c r="BR258" s="134"/>
      <c r="BS258" s="134"/>
      <c r="BT258" s="134"/>
      <c r="BU258" s="134"/>
      <c r="BV258" s="134"/>
      <c r="BW258" s="134"/>
      <c r="BX258" s="134"/>
      <c r="BY258" s="134"/>
      <c r="BZ258" s="135"/>
      <c r="CA258" s="121">
        <f>CA263+CA265</f>
        <v>0</v>
      </c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3"/>
      <c r="CP258" s="124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6"/>
    </row>
    <row r="259" spans="1:108" s="60" customFormat="1" ht="12" customHeight="1">
      <c r="A259" s="163" t="s">
        <v>6</v>
      </c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5"/>
      <c r="AT259" s="169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  <c r="BH259" s="170"/>
      <c r="BI259" s="171"/>
      <c r="BJ259" s="151">
        <f t="shared" si="17"/>
        <v>0</v>
      </c>
      <c r="BK259" s="152"/>
      <c r="BL259" s="152"/>
      <c r="BM259" s="152"/>
      <c r="BN259" s="152"/>
      <c r="BO259" s="152"/>
      <c r="BP259" s="152"/>
      <c r="BQ259" s="152"/>
      <c r="BR259" s="152"/>
      <c r="BS259" s="152"/>
      <c r="BT259" s="152"/>
      <c r="BU259" s="152"/>
      <c r="BV259" s="152"/>
      <c r="BW259" s="152"/>
      <c r="BX259" s="152"/>
      <c r="BY259" s="152"/>
      <c r="BZ259" s="153"/>
      <c r="CA259" s="154">
        <v>0</v>
      </c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6"/>
      <c r="CP259" s="151"/>
      <c r="CQ259" s="152"/>
      <c r="CR259" s="152"/>
      <c r="CS259" s="152"/>
      <c r="CT259" s="152"/>
      <c r="CU259" s="152"/>
      <c r="CV259" s="152"/>
      <c r="CW259" s="152"/>
      <c r="CX259" s="152"/>
      <c r="CY259" s="152"/>
      <c r="CZ259" s="152"/>
      <c r="DA259" s="152"/>
      <c r="DB259" s="152"/>
      <c r="DC259" s="152"/>
      <c r="DD259" s="153"/>
    </row>
    <row r="260" spans="1:108" s="37" customFormat="1" ht="0.75" customHeight="1">
      <c r="A260" s="127" t="s">
        <v>176</v>
      </c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9"/>
      <c r="AT260" s="139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1"/>
      <c r="BJ260" s="133">
        <f t="shared" si="17"/>
        <v>0</v>
      </c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4"/>
      <c r="BX260" s="134"/>
      <c r="BY260" s="134"/>
      <c r="BZ260" s="135"/>
      <c r="CA260" s="121">
        <v>0</v>
      </c>
      <c r="CB260" s="122"/>
      <c r="CC260" s="122"/>
      <c r="CD260" s="122"/>
      <c r="CE260" s="122"/>
      <c r="CF260" s="122"/>
      <c r="CG260" s="122"/>
      <c r="CH260" s="122"/>
      <c r="CI260" s="122"/>
      <c r="CJ260" s="122"/>
      <c r="CK260" s="122"/>
      <c r="CL260" s="122"/>
      <c r="CM260" s="122"/>
      <c r="CN260" s="122"/>
      <c r="CO260" s="123"/>
      <c r="CP260" s="124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6"/>
    </row>
    <row r="261" spans="1:108" s="37" customFormat="1" ht="47.25" customHeight="1" hidden="1">
      <c r="A261" s="127" t="s">
        <v>189</v>
      </c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9"/>
      <c r="AT261" s="130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2"/>
      <c r="BJ261" s="133">
        <f t="shared" si="17"/>
        <v>0</v>
      </c>
      <c r="BK261" s="134"/>
      <c r="BL261" s="134"/>
      <c r="BM261" s="134"/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4"/>
      <c r="BX261" s="134"/>
      <c r="BY261" s="134"/>
      <c r="BZ261" s="135"/>
      <c r="CA261" s="121">
        <v>0</v>
      </c>
      <c r="CB261" s="122"/>
      <c r="CC261" s="122"/>
      <c r="CD261" s="122"/>
      <c r="CE261" s="122"/>
      <c r="CF261" s="122"/>
      <c r="CG261" s="122"/>
      <c r="CH261" s="122"/>
      <c r="CI261" s="122"/>
      <c r="CJ261" s="122"/>
      <c r="CK261" s="122"/>
      <c r="CL261" s="122"/>
      <c r="CM261" s="122"/>
      <c r="CN261" s="122"/>
      <c r="CO261" s="123"/>
      <c r="CP261" s="124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6"/>
    </row>
    <row r="262" spans="1:108" s="37" customFormat="1" ht="45" customHeight="1" hidden="1">
      <c r="A262" s="163" t="s">
        <v>190</v>
      </c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5"/>
      <c r="AT262" s="130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  <c r="BI262" s="132"/>
      <c r="BJ262" s="133">
        <f t="shared" si="17"/>
        <v>0</v>
      </c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4"/>
      <c r="BX262" s="134"/>
      <c r="BY262" s="134"/>
      <c r="BZ262" s="135"/>
      <c r="CA262" s="121">
        <v>0</v>
      </c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3"/>
      <c r="CP262" s="124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6"/>
    </row>
    <row r="263" spans="1:108" s="37" customFormat="1" ht="21.75" customHeight="1" hidden="1">
      <c r="A263" s="127" t="s">
        <v>191</v>
      </c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9"/>
      <c r="AT263" s="130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2"/>
      <c r="BJ263" s="133">
        <f t="shared" si="17"/>
        <v>0</v>
      </c>
      <c r="BK263" s="134"/>
      <c r="BL263" s="134"/>
      <c r="BM263" s="134"/>
      <c r="BN263" s="134"/>
      <c r="BO263" s="134"/>
      <c r="BP263" s="134"/>
      <c r="BQ263" s="134"/>
      <c r="BR263" s="134"/>
      <c r="BS263" s="134"/>
      <c r="BT263" s="134"/>
      <c r="BU263" s="134"/>
      <c r="BV263" s="134"/>
      <c r="BW263" s="134"/>
      <c r="BX263" s="134"/>
      <c r="BY263" s="134"/>
      <c r="BZ263" s="135"/>
      <c r="CA263" s="121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122"/>
      <c r="CL263" s="122"/>
      <c r="CM263" s="122"/>
      <c r="CN263" s="122"/>
      <c r="CO263" s="123"/>
      <c r="CP263" s="124"/>
      <c r="CQ263" s="125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25"/>
      <c r="DD263" s="126"/>
    </row>
    <row r="264" spans="1:108" s="37" customFormat="1" ht="54.75" customHeight="1" hidden="1">
      <c r="A264" s="127" t="s">
        <v>192</v>
      </c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9"/>
      <c r="AT264" s="130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  <c r="BI264" s="132"/>
      <c r="BJ264" s="133">
        <f t="shared" si="17"/>
        <v>0</v>
      </c>
      <c r="BK264" s="134"/>
      <c r="BL264" s="134"/>
      <c r="BM264" s="134"/>
      <c r="BN264" s="134"/>
      <c r="BO264" s="134"/>
      <c r="BP264" s="134"/>
      <c r="BQ264" s="134"/>
      <c r="BR264" s="134"/>
      <c r="BS264" s="134"/>
      <c r="BT264" s="134"/>
      <c r="BU264" s="134"/>
      <c r="BV264" s="134"/>
      <c r="BW264" s="134"/>
      <c r="BX264" s="134"/>
      <c r="BY264" s="134"/>
      <c r="BZ264" s="135"/>
      <c r="CA264" s="121">
        <v>0</v>
      </c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122"/>
      <c r="CL264" s="122"/>
      <c r="CM264" s="122"/>
      <c r="CN264" s="122"/>
      <c r="CO264" s="123"/>
      <c r="CP264" s="124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6"/>
    </row>
    <row r="265" spans="1:108" s="37" customFormat="1" ht="0.75" customHeight="1">
      <c r="A265" s="127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9"/>
      <c r="AT265" s="130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  <c r="BH265" s="131"/>
      <c r="BI265" s="132"/>
      <c r="BJ265" s="133">
        <f>CA265</f>
        <v>0</v>
      </c>
      <c r="BK265" s="134"/>
      <c r="BL265" s="134"/>
      <c r="BM265" s="134"/>
      <c r="BN265" s="134"/>
      <c r="BO265" s="134"/>
      <c r="BP265" s="134"/>
      <c r="BQ265" s="134"/>
      <c r="BR265" s="134"/>
      <c r="BS265" s="134"/>
      <c r="BT265" s="134"/>
      <c r="BU265" s="134"/>
      <c r="BV265" s="134"/>
      <c r="BW265" s="134"/>
      <c r="BX265" s="134"/>
      <c r="BY265" s="134"/>
      <c r="BZ265" s="135"/>
      <c r="CA265" s="121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122"/>
      <c r="CL265" s="122"/>
      <c r="CM265" s="122"/>
      <c r="CN265" s="122"/>
      <c r="CO265" s="123"/>
      <c r="CP265" s="124"/>
      <c r="CQ265" s="125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25"/>
      <c r="DD265" s="126"/>
    </row>
    <row r="266" spans="1:108" s="37" customFormat="1" ht="40.5" customHeight="1" hidden="1">
      <c r="A266" s="127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9"/>
      <c r="AT266" s="130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  <c r="BE266" s="131"/>
      <c r="BF266" s="131"/>
      <c r="BG266" s="131"/>
      <c r="BH266" s="131"/>
      <c r="BI266" s="132"/>
      <c r="BJ266" s="133">
        <f>CA266</f>
        <v>0</v>
      </c>
      <c r="BK266" s="134"/>
      <c r="BL266" s="134"/>
      <c r="BM266" s="134"/>
      <c r="BN266" s="134"/>
      <c r="BO266" s="134"/>
      <c r="BP266" s="134"/>
      <c r="BQ266" s="134"/>
      <c r="BR266" s="134"/>
      <c r="BS266" s="134"/>
      <c r="BT266" s="134"/>
      <c r="BU266" s="134"/>
      <c r="BV266" s="134"/>
      <c r="BW266" s="134"/>
      <c r="BX266" s="134"/>
      <c r="BY266" s="134"/>
      <c r="BZ266" s="135"/>
      <c r="CA266" s="121">
        <v>0</v>
      </c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122"/>
      <c r="CL266" s="122"/>
      <c r="CM266" s="122"/>
      <c r="CN266" s="122"/>
      <c r="CO266" s="123"/>
      <c r="CP266" s="124"/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6"/>
    </row>
    <row r="267" spans="1:108" s="37" customFormat="1" ht="33" customHeight="1" hidden="1">
      <c r="A267" s="127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9"/>
      <c r="AT267" s="130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  <c r="BG267" s="131"/>
      <c r="BH267" s="131"/>
      <c r="BI267" s="132"/>
      <c r="BJ267" s="133">
        <f>CA267</f>
        <v>0</v>
      </c>
      <c r="BK267" s="134"/>
      <c r="BL267" s="134"/>
      <c r="BM267" s="134"/>
      <c r="BN267" s="134"/>
      <c r="BO267" s="134"/>
      <c r="BP267" s="134"/>
      <c r="BQ267" s="134"/>
      <c r="BR267" s="134"/>
      <c r="BS267" s="134"/>
      <c r="BT267" s="134"/>
      <c r="BU267" s="134"/>
      <c r="BV267" s="134"/>
      <c r="BW267" s="134"/>
      <c r="BX267" s="134"/>
      <c r="BY267" s="134"/>
      <c r="BZ267" s="135"/>
      <c r="CA267" s="121">
        <v>0</v>
      </c>
      <c r="CB267" s="122"/>
      <c r="CC267" s="122"/>
      <c r="CD267" s="122"/>
      <c r="CE267" s="122"/>
      <c r="CF267" s="122"/>
      <c r="CG267" s="122"/>
      <c r="CH267" s="122"/>
      <c r="CI267" s="122"/>
      <c r="CJ267" s="122"/>
      <c r="CK267" s="122"/>
      <c r="CL267" s="122"/>
      <c r="CM267" s="122"/>
      <c r="CN267" s="122"/>
      <c r="CO267" s="123"/>
      <c r="CP267" s="124"/>
      <c r="CQ267" s="125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25"/>
      <c r="DD267" s="126"/>
    </row>
    <row r="268" spans="1:108" s="37" customFormat="1" ht="27.75" customHeight="1">
      <c r="A268" s="157" t="s">
        <v>148</v>
      </c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9"/>
      <c r="AT268" s="145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7"/>
      <c r="BJ268" s="133">
        <f t="shared" si="17"/>
        <v>0</v>
      </c>
      <c r="BK268" s="134"/>
      <c r="BL268" s="134"/>
      <c r="BM268" s="134"/>
      <c r="BN268" s="134"/>
      <c r="BO268" s="134"/>
      <c r="BP268" s="134"/>
      <c r="BQ268" s="134"/>
      <c r="BR268" s="134"/>
      <c r="BS268" s="134"/>
      <c r="BT268" s="134"/>
      <c r="BU268" s="134"/>
      <c r="BV268" s="134"/>
      <c r="BW268" s="134"/>
      <c r="BX268" s="134"/>
      <c r="BY268" s="134"/>
      <c r="BZ268" s="135"/>
      <c r="CA268" s="121">
        <v>0</v>
      </c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3"/>
      <c r="CP268" s="124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6"/>
    </row>
    <row r="269" spans="1:108" s="6" customFormat="1" ht="27.75" customHeight="1">
      <c r="A269" s="36"/>
      <c r="B269" s="184" t="s">
        <v>119</v>
      </c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5"/>
      <c r="AT269" s="145">
        <v>320</v>
      </c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7"/>
      <c r="BJ269" s="133">
        <f>CA269</f>
        <v>0</v>
      </c>
      <c r="BK269" s="134"/>
      <c r="BL269" s="134"/>
      <c r="BM269" s="134"/>
      <c r="BN269" s="134"/>
      <c r="BO269" s="134"/>
      <c r="BP269" s="134"/>
      <c r="BQ269" s="134"/>
      <c r="BR269" s="134"/>
      <c r="BS269" s="134"/>
      <c r="BT269" s="134"/>
      <c r="BU269" s="134"/>
      <c r="BV269" s="134"/>
      <c r="BW269" s="134"/>
      <c r="BX269" s="134"/>
      <c r="BY269" s="134"/>
      <c r="BZ269" s="135"/>
      <c r="CA269" s="121">
        <v>0</v>
      </c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3"/>
      <c r="CP269" s="181"/>
      <c r="CQ269" s="182"/>
      <c r="CR269" s="182"/>
      <c r="CS269" s="182"/>
      <c r="CT269" s="182"/>
      <c r="CU269" s="182"/>
      <c r="CV269" s="182"/>
      <c r="CW269" s="182"/>
      <c r="CX269" s="182"/>
      <c r="CY269" s="182"/>
      <c r="CZ269" s="182"/>
      <c r="DA269" s="182"/>
      <c r="DB269" s="182"/>
      <c r="DC269" s="182"/>
      <c r="DD269" s="183"/>
    </row>
    <row r="270" spans="1:108" s="37" customFormat="1" ht="27.75" customHeight="1">
      <c r="A270" s="157" t="s">
        <v>146</v>
      </c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59"/>
      <c r="AT270" s="130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2"/>
      <c r="BJ270" s="133">
        <f>CA270</f>
        <v>0</v>
      </c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5"/>
      <c r="CA270" s="121">
        <v>0</v>
      </c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3"/>
      <c r="CP270" s="124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6"/>
    </row>
    <row r="271" spans="1:108" s="37" customFormat="1" ht="15" customHeight="1">
      <c r="A271" s="157" t="s">
        <v>147</v>
      </c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9"/>
      <c r="AT271" s="130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2"/>
      <c r="BJ271" s="133">
        <f>CA271</f>
        <v>0</v>
      </c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5"/>
      <c r="CA271" s="121">
        <v>0</v>
      </c>
      <c r="CB271" s="122"/>
      <c r="CC271" s="122"/>
      <c r="CD271" s="122"/>
      <c r="CE271" s="122"/>
      <c r="CF271" s="122"/>
      <c r="CG271" s="122"/>
      <c r="CH271" s="122"/>
      <c r="CI271" s="122"/>
      <c r="CJ271" s="122"/>
      <c r="CK271" s="122"/>
      <c r="CL271" s="122"/>
      <c r="CM271" s="122"/>
      <c r="CN271" s="122"/>
      <c r="CO271" s="123"/>
      <c r="CP271" s="124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6"/>
    </row>
    <row r="272" spans="1:108" s="37" customFormat="1" ht="29.25" customHeight="1">
      <c r="A272" s="157" t="s">
        <v>148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9"/>
      <c r="AT272" s="130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2"/>
      <c r="BJ272" s="133">
        <f aca="true" t="shared" si="18" ref="BJ272:BJ282">CA272</f>
        <v>0</v>
      </c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5"/>
      <c r="CA272" s="121">
        <v>0</v>
      </c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3"/>
      <c r="CP272" s="124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25"/>
      <c r="DD272" s="126"/>
    </row>
    <row r="273" spans="1:108" s="6" customFormat="1" ht="29.25" customHeight="1">
      <c r="A273" s="36"/>
      <c r="B273" s="184" t="s">
        <v>120</v>
      </c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5"/>
      <c r="AT273" s="145">
        <v>330</v>
      </c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7"/>
      <c r="BJ273" s="133">
        <f t="shared" si="18"/>
        <v>0</v>
      </c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  <c r="BX273" s="134"/>
      <c r="BY273" s="134"/>
      <c r="BZ273" s="135"/>
      <c r="CA273" s="121">
        <v>0</v>
      </c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3"/>
      <c r="CP273" s="181"/>
      <c r="CQ273" s="182"/>
      <c r="CR273" s="182"/>
      <c r="CS273" s="182"/>
      <c r="CT273" s="182"/>
      <c r="CU273" s="182"/>
      <c r="CV273" s="182"/>
      <c r="CW273" s="182"/>
      <c r="CX273" s="182"/>
      <c r="CY273" s="182"/>
      <c r="CZ273" s="182"/>
      <c r="DA273" s="182"/>
      <c r="DB273" s="182"/>
      <c r="DC273" s="182"/>
      <c r="DD273" s="183"/>
    </row>
    <row r="274" spans="1:108" s="37" customFormat="1" ht="30" customHeight="1">
      <c r="A274" s="157" t="s">
        <v>146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9"/>
      <c r="AT274" s="130"/>
      <c r="AU274" s="131"/>
      <c r="AV274" s="131"/>
      <c r="AW274" s="131"/>
      <c r="AX274" s="131"/>
      <c r="AY274" s="131"/>
      <c r="AZ274" s="131"/>
      <c r="BA274" s="131"/>
      <c r="BB274" s="131"/>
      <c r="BC274" s="131"/>
      <c r="BD274" s="131"/>
      <c r="BE274" s="131"/>
      <c r="BF274" s="131"/>
      <c r="BG274" s="131"/>
      <c r="BH274" s="131"/>
      <c r="BI274" s="132"/>
      <c r="BJ274" s="133">
        <f t="shared" si="18"/>
        <v>0</v>
      </c>
      <c r="BK274" s="134"/>
      <c r="BL274" s="134"/>
      <c r="BM274" s="134"/>
      <c r="BN274" s="134"/>
      <c r="BO274" s="134"/>
      <c r="BP274" s="134"/>
      <c r="BQ274" s="134"/>
      <c r="BR274" s="134"/>
      <c r="BS274" s="134"/>
      <c r="BT274" s="134"/>
      <c r="BU274" s="134"/>
      <c r="BV274" s="134"/>
      <c r="BW274" s="134"/>
      <c r="BX274" s="134"/>
      <c r="BY274" s="134"/>
      <c r="BZ274" s="135"/>
      <c r="CA274" s="121">
        <v>0</v>
      </c>
      <c r="CB274" s="122"/>
      <c r="CC274" s="122"/>
      <c r="CD274" s="122"/>
      <c r="CE274" s="122"/>
      <c r="CF274" s="122"/>
      <c r="CG274" s="122"/>
      <c r="CH274" s="122"/>
      <c r="CI274" s="122"/>
      <c r="CJ274" s="122"/>
      <c r="CK274" s="122"/>
      <c r="CL274" s="122"/>
      <c r="CM274" s="122"/>
      <c r="CN274" s="122"/>
      <c r="CO274" s="123"/>
      <c r="CP274" s="124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6"/>
    </row>
    <row r="275" spans="1:108" s="37" customFormat="1" ht="15" customHeight="1">
      <c r="A275" s="157" t="s">
        <v>147</v>
      </c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59"/>
      <c r="AT275" s="130"/>
      <c r="AU275" s="131"/>
      <c r="AV275" s="131"/>
      <c r="AW275" s="131"/>
      <c r="AX275" s="131"/>
      <c r="AY275" s="131"/>
      <c r="AZ275" s="131"/>
      <c r="BA275" s="131"/>
      <c r="BB275" s="131"/>
      <c r="BC275" s="131"/>
      <c r="BD275" s="131"/>
      <c r="BE275" s="131"/>
      <c r="BF275" s="131"/>
      <c r="BG275" s="131"/>
      <c r="BH275" s="131"/>
      <c r="BI275" s="132"/>
      <c r="BJ275" s="133">
        <f t="shared" si="18"/>
        <v>0</v>
      </c>
      <c r="BK275" s="134"/>
      <c r="BL275" s="134"/>
      <c r="BM275" s="134"/>
      <c r="BN275" s="134"/>
      <c r="BO275" s="134"/>
      <c r="BP275" s="134"/>
      <c r="BQ275" s="134"/>
      <c r="BR275" s="134"/>
      <c r="BS275" s="134"/>
      <c r="BT275" s="134"/>
      <c r="BU275" s="134"/>
      <c r="BV275" s="134"/>
      <c r="BW275" s="134"/>
      <c r="BX275" s="134"/>
      <c r="BY275" s="134"/>
      <c r="BZ275" s="135"/>
      <c r="CA275" s="121">
        <v>0</v>
      </c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3"/>
      <c r="CP275" s="124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6"/>
    </row>
    <row r="276" spans="1:108" s="37" customFormat="1" ht="26.25" customHeight="1">
      <c r="A276" s="157" t="s">
        <v>148</v>
      </c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59"/>
      <c r="AT276" s="130"/>
      <c r="AU276" s="131"/>
      <c r="AV276" s="131"/>
      <c r="AW276" s="131"/>
      <c r="AX276" s="131"/>
      <c r="AY276" s="131"/>
      <c r="AZ276" s="131"/>
      <c r="BA276" s="131"/>
      <c r="BB276" s="131"/>
      <c r="BC276" s="131"/>
      <c r="BD276" s="131"/>
      <c r="BE276" s="131"/>
      <c r="BF276" s="131"/>
      <c r="BG276" s="131"/>
      <c r="BH276" s="131"/>
      <c r="BI276" s="132"/>
      <c r="BJ276" s="133">
        <f t="shared" si="18"/>
        <v>0</v>
      </c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5"/>
      <c r="CA276" s="121">
        <v>0</v>
      </c>
      <c r="CB276" s="122"/>
      <c r="CC276" s="122"/>
      <c r="CD276" s="122"/>
      <c r="CE276" s="122"/>
      <c r="CF276" s="122"/>
      <c r="CG276" s="122"/>
      <c r="CH276" s="122"/>
      <c r="CI276" s="122"/>
      <c r="CJ276" s="122"/>
      <c r="CK276" s="122"/>
      <c r="CL276" s="122"/>
      <c r="CM276" s="122"/>
      <c r="CN276" s="122"/>
      <c r="CO276" s="123"/>
      <c r="CP276" s="124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6"/>
    </row>
    <row r="277" spans="1:108" s="6" customFormat="1" ht="29.25" customHeight="1">
      <c r="A277" s="36"/>
      <c r="B277" s="184" t="s">
        <v>121</v>
      </c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5"/>
      <c r="AT277" s="145">
        <v>340</v>
      </c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7"/>
      <c r="BJ277" s="148">
        <f t="shared" si="18"/>
        <v>2598485.1</v>
      </c>
      <c r="BK277" s="149"/>
      <c r="BL277" s="149"/>
      <c r="BM277" s="149"/>
      <c r="BN277" s="149"/>
      <c r="BO277" s="149"/>
      <c r="BP277" s="149"/>
      <c r="BQ277" s="149"/>
      <c r="BR277" s="149"/>
      <c r="BS277" s="149"/>
      <c r="BT277" s="149"/>
      <c r="BU277" s="149"/>
      <c r="BV277" s="149"/>
      <c r="BW277" s="149"/>
      <c r="BX277" s="149"/>
      <c r="BY277" s="149"/>
      <c r="BZ277" s="150"/>
      <c r="CA277" s="166">
        <f>CA278+CA284+CA293+CA294</f>
        <v>2598485.1</v>
      </c>
      <c r="CB277" s="167"/>
      <c r="CC277" s="167"/>
      <c r="CD277" s="167"/>
      <c r="CE277" s="167"/>
      <c r="CF277" s="167"/>
      <c r="CG277" s="167"/>
      <c r="CH277" s="167"/>
      <c r="CI277" s="167"/>
      <c r="CJ277" s="167"/>
      <c r="CK277" s="167"/>
      <c r="CL277" s="167"/>
      <c r="CM277" s="167"/>
      <c r="CN277" s="167"/>
      <c r="CO277" s="168"/>
      <c r="CP277" s="181"/>
      <c r="CQ277" s="182"/>
      <c r="CR277" s="182"/>
      <c r="CS277" s="182"/>
      <c r="CT277" s="182"/>
      <c r="CU277" s="182"/>
      <c r="CV277" s="182"/>
      <c r="CW277" s="182"/>
      <c r="CX277" s="182"/>
      <c r="CY277" s="182"/>
      <c r="CZ277" s="182"/>
      <c r="DA277" s="182"/>
      <c r="DB277" s="182"/>
      <c r="DC277" s="182"/>
      <c r="DD277" s="183"/>
    </row>
    <row r="278" spans="1:108" s="37" customFormat="1" ht="29.25" customHeight="1">
      <c r="A278" s="160" t="s">
        <v>146</v>
      </c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2"/>
      <c r="AT278" s="130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  <c r="BE278" s="131"/>
      <c r="BF278" s="131"/>
      <c r="BG278" s="131"/>
      <c r="BH278" s="131"/>
      <c r="BI278" s="132"/>
      <c r="BJ278" s="148">
        <f t="shared" si="18"/>
        <v>1643543</v>
      </c>
      <c r="BK278" s="149"/>
      <c r="BL278" s="149"/>
      <c r="BM278" s="149"/>
      <c r="BN278" s="149"/>
      <c r="BO278" s="149"/>
      <c r="BP278" s="149"/>
      <c r="BQ278" s="149"/>
      <c r="BR278" s="149"/>
      <c r="BS278" s="149"/>
      <c r="BT278" s="149"/>
      <c r="BU278" s="149"/>
      <c r="BV278" s="149"/>
      <c r="BW278" s="149"/>
      <c r="BX278" s="149"/>
      <c r="BY278" s="149"/>
      <c r="BZ278" s="150"/>
      <c r="CA278" s="166">
        <f>CA279+CA280</f>
        <v>1643543</v>
      </c>
      <c r="CB278" s="167"/>
      <c r="CC278" s="167"/>
      <c r="CD278" s="167"/>
      <c r="CE278" s="167"/>
      <c r="CF278" s="167"/>
      <c r="CG278" s="167"/>
      <c r="CH278" s="167"/>
      <c r="CI278" s="167"/>
      <c r="CJ278" s="167"/>
      <c r="CK278" s="167"/>
      <c r="CL278" s="167"/>
      <c r="CM278" s="167"/>
      <c r="CN278" s="167"/>
      <c r="CO278" s="168"/>
      <c r="CP278" s="124"/>
      <c r="CQ278" s="125"/>
      <c r="CR278" s="125"/>
      <c r="CS278" s="125"/>
      <c r="CT278" s="125"/>
      <c r="CU278" s="125"/>
      <c r="CV278" s="125"/>
      <c r="CW278" s="125"/>
      <c r="CX278" s="125"/>
      <c r="CY278" s="125"/>
      <c r="CZ278" s="125"/>
      <c r="DA278" s="125"/>
      <c r="DB278" s="125"/>
      <c r="DC278" s="125"/>
      <c r="DD278" s="126"/>
    </row>
    <row r="279" spans="1:108" s="55" customFormat="1" ht="18.75" customHeight="1">
      <c r="A279" s="178" t="s">
        <v>180</v>
      </c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80"/>
      <c r="AT279" s="139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1"/>
      <c r="BJ279" s="148">
        <f t="shared" si="18"/>
        <v>1517710</v>
      </c>
      <c r="BK279" s="149"/>
      <c r="BL279" s="149"/>
      <c r="BM279" s="149"/>
      <c r="BN279" s="149"/>
      <c r="BO279" s="149"/>
      <c r="BP279" s="149"/>
      <c r="BQ279" s="149"/>
      <c r="BR279" s="149"/>
      <c r="BS279" s="149"/>
      <c r="BT279" s="149"/>
      <c r="BU279" s="149"/>
      <c r="BV279" s="149"/>
      <c r="BW279" s="149"/>
      <c r="BX279" s="149"/>
      <c r="BY279" s="149"/>
      <c r="BZ279" s="150"/>
      <c r="CA279" s="166">
        <v>1517710</v>
      </c>
      <c r="CB279" s="167"/>
      <c r="CC279" s="167"/>
      <c r="CD279" s="167"/>
      <c r="CE279" s="167"/>
      <c r="CF279" s="167"/>
      <c r="CG279" s="167"/>
      <c r="CH279" s="167"/>
      <c r="CI279" s="167"/>
      <c r="CJ279" s="167"/>
      <c r="CK279" s="167"/>
      <c r="CL279" s="167"/>
      <c r="CM279" s="167"/>
      <c r="CN279" s="167"/>
      <c r="CO279" s="168"/>
      <c r="CP279" s="154"/>
      <c r="CQ279" s="155"/>
      <c r="CR279" s="155"/>
      <c r="CS279" s="155"/>
      <c r="CT279" s="155"/>
      <c r="CU279" s="155"/>
      <c r="CV279" s="155"/>
      <c r="CW279" s="155"/>
      <c r="CX279" s="155"/>
      <c r="CY279" s="155"/>
      <c r="CZ279" s="155"/>
      <c r="DA279" s="155"/>
      <c r="DB279" s="155"/>
      <c r="DC279" s="155"/>
      <c r="DD279" s="156"/>
    </row>
    <row r="280" spans="1:108" s="55" customFormat="1" ht="17.25" customHeight="1">
      <c r="A280" s="178" t="s">
        <v>181</v>
      </c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80"/>
      <c r="AT280" s="139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1"/>
      <c r="BJ280" s="148">
        <f t="shared" si="18"/>
        <v>125833</v>
      </c>
      <c r="BK280" s="149"/>
      <c r="BL280" s="149"/>
      <c r="BM280" s="149"/>
      <c r="BN280" s="149"/>
      <c r="BO280" s="149"/>
      <c r="BP280" s="149"/>
      <c r="BQ280" s="149"/>
      <c r="BR280" s="149"/>
      <c r="BS280" s="149"/>
      <c r="BT280" s="149"/>
      <c r="BU280" s="149"/>
      <c r="BV280" s="149"/>
      <c r="BW280" s="149"/>
      <c r="BX280" s="149"/>
      <c r="BY280" s="149"/>
      <c r="BZ280" s="150"/>
      <c r="CA280" s="166">
        <v>125833</v>
      </c>
      <c r="CB280" s="167"/>
      <c r="CC280" s="167"/>
      <c r="CD280" s="167"/>
      <c r="CE280" s="167"/>
      <c r="CF280" s="167"/>
      <c r="CG280" s="167"/>
      <c r="CH280" s="167"/>
      <c r="CI280" s="167"/>
      <c r="CJ280" s="167"/>
      <c r="CK280" s="167"/>
      <c r="CL280" s="167"/>
      <c r="CM280" s="167"/>
      <c r="CN280" s="167"/>
      <c r="CO280" s="168"/>
      <c r="CP280" s="154"/>
      <c r="CQ280" s="155"/>
      <c r="CR280" s="155"/>
      <c r="CS280" s="155"/>
      <c r="CT280" s="155"/>
      <c r="CU280" s="155"/>
      <c r="CV280" s="155"/>
      <c r="CW280" s="155"/>
      <c r="CX280" s="155"/>
      <c r="CY280" s="155"/>
      <c r="CZ280" s="155"/>
      <c r="DA280" s="155"/>
      <c r="DB280" s="155"/>
      <c r="DC280" s="155"/>
      <c r="DD280" s="156"/>
    </row>
    <row r="281" spans="1:108" s="37" customFormat="1" ht="10.5" customHeight="1">
      <c r="A281" s="163" t="s">
        <v>6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5"/>
      <c r="AT281" s="145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7"/>
      <c r="BJ281" s="151">
        <f t="shared" si="18"/>
        <v>0</v>
      </c>
      <c r="BK281" s="152"/>
      <c r="BL281" s="152"/>
      <c r="BM281" s="152"/>
      <c r="BN281" s="152"/>
      <c r="BO281" s="152"/>
      <c r="BP281" s="152"/>
      <c r="BQ281" s="152"/>
      <c r="BR281" s="152"/>
      <c r="BS281" s="152"/>
      <c r="BT281" s="152"/>
      <c r="BU281" s="152"/>
      <c r="BV281" s="152"/>
      <c r="BW281" s="152"/>
      <c r="BX281" s="152"/>
      <c r="BY281" s="152"/>
      <c r="BZ281" s="153"/>
      <c r="CA281" s="154">
        <v>0</v>
      </c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6"/>
      <c r="CP281" s="124"/>
      <c r="CQ281" s="125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25"/>
      <c r="DD281" s="126"/>
    </row>
    <row r="282" spans="1:108" s="55" customFormat="1" ht="35.25" customHeight="1">
      <c r="A282" s="142" t="s">
        <v>174</v>
      </c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4"/>
      <c r="AT282" s="145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7"/>
      <c r="BJ282" s="148">
        <f t="shared" si="18"/>
        <v>1643543</v>
      </c>
      <c r="BK282" s="149"/>
      <c r="BL282" s="149"/>
      <c r="BM282" s="149"/>
      <c r="BN282" s="149"/>
      <c r="BO282" s="149"/>
      <c r="BP282" s="149"/>
      <c r="BQ282" s="149"/>
      <c r="BR282" s="149"/>
      <c r="BS282" s="149"/>
      <c r="BT282" s="149"/>
      <c r="BU282" s="149"/>
      <c r="BV282" s="149"/>
      <c r="BW282" s="149"/>
      <c r="BX282" s="149"/>
      <c r="BY282" s="149"/>
      <c r="BZ282" s="150"/>
      <c r="CA282" s="166">
        <f>CA279+CA280</f>
        <v>1643543</v>
      </c>
      <c r="CB282" s="167"/>
      <c r="CC282" s="167"/>
      <c r="CD282" s="167"/>
      <c r="CE282" s="167"/>
      <c r="CF282" s="167"/>
      <c r="CG282" s="167"/>
      <c r="CH282" s="167"/>
      <c r="CI282" s="167"/>
      <c r="CJ282" s="167"/>
      <c r="CK282" s="167"/>
      <c r="CL282" s="167"/>
      <c r="CM282" s="167"/>
      <c r="CN282" s="167"/>
      <c r="CO282" s="168"/>
      <c r="CP282" s="154"/>
      <c r="CQ282" s="155"/>
      <c r="CR282" s="155"/>
      <c r="CS282" s="155"/>
      <c r="CT282" s="155"/>
      <c r="CU282" s="155"/>
      <c r="CV282" s="155"/>
      <c r="CW282" s="155"/>
      <c r="CX282" s="155"/>
      <c r="CY282" s="155"/>
      <c r="CZ282" s="155"/>
      <c r="DA282" s="155"/>
      <c r="DB282" s="155"/>
      <c r="DC282" s="155"/>
      <c r="DD282" s="156"/>
    </row>
    <row r="283" spans="1:108" s="37" customFormat="1" ht="24.75" customHeight="1">
      <c r="A283" s="142" t="s">
        <v>175</v>
      </c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4"/>
      <c r="AT283" s="139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1"/>
      <c r="BJ283" s="133">
        <f>CA283</f>
        <v>0</v>
      </c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  <c r="BV283" s="134"/>
      <c r="BW283" s="134"/>
      <c r="BX283" s="134"/>
      <c r="BY283" s="134"/>
      <c r="BZ283" s="135"/>
      <c r="CA283" s="121">
        <v>0</v>
      </c>
      <c r="CB283" s="122"/>
      <c r="CC283" s="122"/>
      <c r="CD283" s="122"/>
      <c r="CE283" s="122"/>
      <c r="CF283" s="122"/>
      <c r="CG283" s="122"/>
      <c r="CH283" s="122"/>
      <c r="CI283" s="122"/>
      <c r="CJ283" s="122"/>
      <c r="CK283" s="122"/>
      <c r="CL283" s="122"/>
      <c r="CM283" s="122"/>
      <c r="CN283" s="122"/>
      <c r="CO283" s="123"/>
      <c r="CP283" s="124"/>
      <c r="CQ283" s="125"/>
      <c r="CR283" s="125"/>
      <c r="CS283" s="125"/>
      <c r="CT283" s="125"/>
      <c r="CU283" s="125"/>
      <c r="CV283" s="125"/>
      <c r="CW283" s="125"/>
      <c r="CX283" s="125"/>
      <c r="CY283" s="125"/>
      <c r="CZ283" s="125"/>
      <c r="DA283" s="125"/>
      <c r="DB283" s="125"/>
      <c r="DC283" s="125"/>
      <c r="DD283" s="126"/>
    </row>
    <row r="284" spans="1:108" s="37" customFormat="1" ht="22.5" customHeight="1">
      <c r="A284" s="160" t="s">
        <v>147</v>
      </c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2"/>
      <c r="AT284" s="139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1"/>
      <c r="BJ284" s="148">
        <f>CA284</f>
        <v>585642</v>
      </c>
      <c r="BK284" s="149"/>
      <c r="BL284" s="149"/>
      <c r="BM284" s="149"/>
      <c r="BN284" s="149"/>
      <c r="BO284" s="149"/>
      <c r="BP284" s="149"/>
      <c r="BQ284" s="149"/>
      <c r="BR284" s="149"/>
      <c r="BS284" s="149"/>
      <c r="BT284" s="149"/>
      <c r="BU284" s="149"/>
      <c r="BV284" s="149"/>
      <c r="BW284" s="149"/>
      <c r="BX284" s="149"/>
      <c r="BY284" s="149"/>
      <c r="BZ284" s="150"/>
      <c r="CA284" s="166">
        <f>CA287+CA288+CA289+CA290</f>
        <v>585642</v>
      </c>
      <c r="CB284" s="167"/>
      <c r="CC284" s="167"/>
      <c r="CD284" s="167"/>
      <c r="CE284" s="167"/>
      <c r="CF284" s="167"/>
      <c r="CG284" s="167"/>
      <c r="CH284" s="167"/>
      <c r="CI284" s="167"/>
      <c r="CJ284" s="167"/>
      <c r="CK284" s="167"/>
      <c r="CL284" s="167"/>
      <c r="CM284" s="167"/>
      <c r="CN284" s="167"/>
      <c r="CO284" s="168"/>
      <c r="CP284" s="124"/>
      <c r="CQ284" s="125"/>
      <c r="CR284" s="125"/>
      <c r="CS284" s="125"/>
      <c r="CT284" s="125"/>
      <c r="CU284" s="125"/>
      <c r="CV284" s="125"/>
      <c r="CW284" s="125"/>
      <c r="CX284" s="125"/>
      <c r="CY284" s="125"/>
      <c r="CZ284" s="125"/>
      <c r="DA284" s="125"/>
      <c r="DB284" s="125"/>
      <c r="DC284" s="125"/>
      <c r="DD284" s="126"/>
    </row>
    <row r="285" spans="1:108" s="60" customFormat="1" ht="13.5" customHeight="1">
      <c r="A285" s="163" t="s">
        <v>6</v>
      </c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5"/>
      <c r="AT285" s="169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  <c r="BH285" s="170"/>
      <c r="BI285" s="171"/>
      <c r="BJ285" s="151">
        <f>CA285</f>
        <v>0</v>
      </c>
      <c r="BK285" s="152"/>
      <c r="BL285" s="152"/>
      <c r="BM285" s="152"/>
      <c r="BN285" s="152"/>
      <c r="BO285" s="152"/>
      <c r="BP285" s="152"/>
      <c r="BQ285" s="152"/>
      <c r="BR285" s="152"/>
      <c r="BS285" s="152"/>
      <c r="BT285" s="152"/>
      <c r="BU285" s="152"/>
      <c r="BV285" s="152"/>
      <c r="BW285" s="152"/>
      <c r="BX285" s="152"/>
      <c r="BY285" s="152"/>
      <c r="BZ285" s="153"/>
      <c r="CA285" s="154">
        <v>0</v>
      </c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6"/>
      <c r="CP285" s="151"/>
      <c r="CQ285" s="152"/>
      <c r="CR285" s="152"/>
      <c r="CS285" s="152"/>
      <c r="CT285" s="152"/>
      <c r="CU285" s="152"/>
      <c r="CV285" s="152"/>
      <c r="CW285" s="152"/>
      <c r="CX285" s="152"/>
      <c r="CY285" s="152"/>
      <c r="CZ285" s="152"/>
      <c r="DA285" s="152"/>
      <c r="DB285" s="152"/>
      <c r="DC285" s="152"/>
      <c r="DD285" s="153"/>
    </row>
    <row r="286" spans="1:108" s="37" customFormat="1" ht="34.5" customHeight="1">
      <c r="A286" s="136" t="s">
        <v>197</v>
      </c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8"/>
      <c r="AT286" s="139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1"/>
      <c r="BJ286" s="133">
        <f>CA286</f>
        <v>0</v>
      </c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  <c r="BV286" s="134"/>
      <c r="BW286" s="134"/>
      <c r="BX286" s="134"/>
      <c r="BY286" s="134"/>
      <c r="BZ286" s="135"/>
      <c r="CA286" s="121">
        <v>0</v>
      </c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3"/>
      <c r="CP286" s="124"/>
      <c r="CQ286" s="125"/>
      <c r="CR286" s="125"/>
      <c r="CS286" s="125"/>
      <c r="CT286" s="125"/>
      <c r="CU286" s="125"/>
      <c r="CV286" s="125"/>
      <c r="CW286" s="125"/>
      <c r="CX286" s="125"/>
      <c r="CY286" s="125"/>
      <c r="CZ286" s="125"/>
      <c r="DA286" s="125"/>
      <c r="DB286" s="125"/>
      <c r="DC286" s="125"/>
      <c r="DD286" s="126"/>
    </row>
    <row r="287" spans="1:108" s="37" customFormat="1" ht="44.25" customHeight="1">
      <c r="A287" s="127" t="s">
        <v>202</v>
      </c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8"/>
      <c r="AS287" s="129"/>
      <c r="AT287" s="130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2"/>
      <c r="BJ287" s="148">
        <f aca="true" t="shared" si="19" ref="BJ287:BJ294">CA287</f>
        <v>585642</v>
      </c>
      <c r="BK287" s="149"/>
      <c r="BL287" s="149"/>
      <c r="BM287" s="149"/>
      <c r="BN287" s="149"/>
      <c r="BO287" s="149"/>
      <c r="BP287" s="149"/>
      <c r="BQ287" s="149"/>
      <c r="BR287" s="149"/>
      <c r="BS287" s="149"/>
      <c r="BT287" s="149"/>
      <c r="BU287" s="149"/>
      <c r="BV287" s="149"/>
      <c r="BW287" s="149"/>
      <c r="BX287" s="149"/>
      <c r="BY287" s="149"/>
      <c r="BZ287" s="150"/>
      <c r="CA287" s="166">
        <v>585642</v>
      </c>
      <c r="CB287" s="167"/>
      <c r="CC287" s="167"/>
      <c r="CD287" s="167"/>
      <c r="CE287" s="167"/>
      <c r="CF287" s="167"/>
      <c r="CG287" s="167"/>
      <c r="CH287" s="167"/>
      <c r="CI287" s="167"/>
      <c r="CJ287" s="167"/>
      <c r="CK287" s="167"/>
      <c r="CL287" s="167"/>
      <c r="CM287" s="167"/>
      <c r="CN287" s="167"/>
      <c r="CO287" s="168"/>
      <c r="CP287" s="124"/>
      <c r="CQ287" s="125"/>
      <c r="CR287" s="125"/>
      <c r="CS287" s="125"/>
      <c r="CT287" s="125"/>
      <c r="CU287" s="125"/>
      <c r="CV287" s="125"/>
      <c r="CW287" s="125"/>
      <c r="CX287" s="125"/>
      <c r="CY287" s="125"/>
      <c r="CZ287" s="125"/>
      <c r="DA287" s="125"/>
      <c r="DB287" s="125"/>
      <c r="DC287" s="125"/>
      <c r="DD287" s="126"/>
    </row>
    <row r="288" spans="1:108" s="37" customFormat="1" ht="30.75" customHeight="1" hidden="1">
      <c r="A288" s="127" t="s">
        <v>201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9"/>
      <c r="AT288" s="130"/>
      <c r="AU288" s="131"/>
      <c r="AV288" s="131"/>
      <c r="AW288" s="131"/>
      <c r="AX288" s="131"/>
      <c r="AY288" s="131"/>
      <c r="AZ288" s="131"/>
      <c r="BA288" s="131"/>
      <c r="BB288" s="131"/>
      <c r="BC288" s="131"/>
      <c r="BD288" s="131"/>
      <c r="BE288" s="131"/>
      <c r="BF288" s="131"/>
      <c r="BG288" s="131"/>
      <c r="BH288" s="131"/>
      <c r="BI288" s="132"/>
      <c r="BJ288" s="148">
        <f t="shared" si="19"/>
        <v>0</v>
      </c>
      <c r="BK288" s="149"/>
      <c r="BL288" s="149"/>
      <c r="BM288" s="149"/>
      <c r="BN288" s="149"/>
      <c r="BO288" s="149"/>
      <c r="BP288" s="149"/>
      <c r="BQ288" s="149"/>
      <c r="BR288" s="149"/>
      <c r="BS288" s="149"/>
      <c r="BT288" s="149"/>
      <c r="BU288" s="149"/>
      <c r="BV288" s="149"/>
      <c r="BW288" s="149"/>
      <c r="BX288" s="149"/>
      <c r="BY288" s="149"/>
      <c r="BZ288" s="150"/>
      <c r="CA288" s="166">
        <v>0</v>
      </c>
      <c r="CB288" s="167"/>
      <c r="CC288" s="167"/>
      <c r="CD288" s="167"/>
      <c r="CE288" s="167"/>
      <c r="CF288" s="167"/>
      <c r="CG288" s="167"/>
      <c r="CH288" s="167"/>
      <c r="CI288" s="167"/>
      <c r="CJ288" s="167"/>
      <c r="CK288" s="167"/>
      <c r="CL288" s="167"/>
      <c r="CM288" s="167"/>
      <c r="CN288" s="167"/>
      <c r="CO288" s="168"/>
      <c r="CP288" s="124"/>
      <c r="CQ288" s="125"/>
      <c r="CR288" s="125"/>
      <c r="CS288" s="125"/>
      <c r="CT288" s="125"/>
      <c r="CU288" s="125"/>
      <c r="CV288" s="125"/>
      <c r="CW288" s="125"/>
      <c r="CX288" s="125"/>
      <c r="CY288" s="125"/>
      <c r="CZ288" s="125"/>
      <c r="DA288" s="125"/>
      <c r="DB288" s="125"/>
      <c r="DC288" s="125"/>
      <c r="DD288" s="126"/>
    </row>
    <row r="289" spans="1:108" s="37" customFormat="1" ht="14.25" customHeight="1" hidden="1">
      <c r="A289" s="127" t="s">
        <v>191</v>
      </c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9"/>
      <c r="AT289" s="130"/>
      <c r="AU289" s="131"/>
      <c r="AV289" s="131"/>
      <c r="AW289" s="131"/>
      <c r="AX289" s="131"/>
      <c r="AY289" s="131"/>
      <c r="AZ289" s="131"/>
      <c r="BA289" s="131"/>
      <c r="BB289" s="131"/>
      <c r="BC289" s="131"/>
      <c r="BD289" s="131"/>
      <c r="BE289" s="131"/>
      <c r="BF289" s="131"/>
      <c r="BG289" s="131"/>
      <c r="BH289" s="131"/>
      <c r="BI289" s="132"/>
      <c r="BJ289" s="133">
        <f t="shared" si="19"/>
        <v>0</v>
      </c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  <c r="BV289" s="134"/>
      <c r="BW289" s="134"/>
      <c r="BX289" s="134"/>
      <c r="BY289" s="134"/>
      <c r="BZ289" s="135"/>
      <c r="CA289" s="121">
        <v>0</v>
      </c>
      <c r="CB289" s="122"/>
      <c r="CC289" s="122"/>
      <c r="CD289" s="122"/>
      <c r="CE289" s="122"/>
      <c r="CF289" s="122"/>
      <c r="CG289" s="122"/>
      <c r="CH289" s="122"/>
      <c r="CI289" s="122"/>
      <c r="CJ289" s="122"/>
      <c r="CK289" s="122"/>
      <c r="CL289" s="122"/>
      <c r="CM289" s="122"/>
      <c r="CN289" s="122"/>
      <c r="CO289" s="123"/>
      <c r="CP289" s="124"/>
      <c r="CQ289" s="125"/>
      <c r="CR289" s="125"/>
      <c r="CS289" s="125"/>
      <c r="CT289" s="125"/>
      <c r="CU289" s="125"/>
      <c r="CV289" s="125"/>
      <c r="CW289" s="125"/>
      <c r="CX289" s="125"/>
      <c r="CY289" s="125"/>
      <c r="CZ289" s="125"/>
      <c r="DA289" s="125"/>
      <c r="DB289" s="125"/>
      <c r="DC289" s="125"/>
      <c r="DD289" s="126"/>
    </row>
    <row r="290" spans="1:108" s="37" customFormat="1" ht="33.75" customHeight="1" hidden="1">
      <c r="A290" s="127" t="s">
        <v>192</v>
      </c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9"/>
      <c r="AT290" s="130"/>
      <c r="AU290" s="131"/>
      <c r="AV290" s="131"/>
      <c r="AW290" s="131"/>
      <c r="AX290" s="131"/>
      <c r="AY290" s="131"/>
      <c r="AZ290" s="131"/>
      <c r="BA290" s="131"/>
      <c r="BB290" s="131"/>
      <c r="BC290" s="131"/>
      <c r="BD290" s="131"/>
      <c r="BE290" s="131"/>
      <c r="BF290" s="131"/>
      <c r="BG290" s="131"/>
      <c r="BH290" s="131"/>
      <c r="BI290" s="132"/>
      <c r="BJ290" s="148">
        <f t="shared" si="19"/>
        <v>0</v>
      </c>
      <c r="BK290" s="149"/>
      <c r="BL290" s="149"/>
      <c r="BM290" s="149"/>
      <c r="BN290" s="149"/>
      <c r="BO290" s="149"/>
      <c r="BP290" s="149"/>
      <c r="BQ290" s="149"/>
      <c r="BR290" s="149"/>
      <c r="BS290" s="149"/>
      <c r="BT290" s="149"/>
      <c r="BU290" s="149"/>
      <c r="BV290" s="149"/>
      <c r="BW290" s="149"/>
      <c r="BX290" s="149"/>
      <c r="BY290" s="149"/>
      <c r="BZ290" s="150"/>
      <c r="CA290" s="166">
        <v>0</v>
      </c>
      <c r="CB290" s="167"/>
      <c r="CC290" s="167"/>
      <c r="CD290" s="167"/>
      <c r="CE290" s="167"/>
      <c r="CF290" s="167"/>
      <c r="CG290" s="167"/>
      <c r="CH290" s="167"/>
      <c r="CI290" s="167"/>
      <c r="CJ290" s="167"/>
      <c r="CK290" s="167"/>
      <c r="CL290" s="167"/>
      <c r="CM290" s="167"/>
      <c r="CN290" s="167"/>
      <c r="CO290" s="168"/>
      <c r="CP290" s="124"/>
      <c r="CQ290" s="125"/>
      <c r="CR290" s="125"/>
      <c r="CS290" s="125"/>
      <c r="CT290" s="125"/>
      <c r="CU290" s="125"/>
      <c r="CV290" s="125"/>
      <c r="CW290" s="125"/>
      <c r="CX290" s="125"/>
      <c r="CY290" s="125"/>
      <c r="CZ290" s="125"/>
      <c r="DA290" s="125"/>
      <c r="DB290" s="125"/>
      <c r="DC290" s="125"/>
      <c r="DD290" s="126"/>
    </row>
    <row r="291" spans="1:108" s="37" customFormat="1" ht="15" customHeight="1" hidden="1">
      <c r="A291" s="127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  <c r="AD291" s="128"/>
      <c r="AE291" s="128"/>
      <c r="AF291" s="128"/>
      <c r="AG291" s="128"/>
      <c r="AH291" s="128"/>
      <c r="AI291" s="128"/>
      <c r="AJ291" s="128"/>
      <c r="AK291" s="128"/>
      <c r="AL291" s="128"/>
      <c r="AM291" s="128"/>
      <c r="AN291" s="128"/>
      <c r="AO291" s="128"/>
      <c r="AP291" s="128"/>
      <c r="AQ291" s="128"/>
      <c r="AR291" s="128"/>
      <c r="AS291" s="129"/>
      <c r="AT291" s="130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  <c r="BE291" s="131"/>
      <c r="BF291" s="131"/>
      <c r="BG291" s="131"/>
      <c r="BH291" s="131"/>
      <c r="BI291" s="132"/>
      <c r="BJ291" s="133">
        <f t="shared" si="19"/>
        <v>0</v>
      </c>
      <c r="BK291" s="134"/>
      <c r="BL291" s="134"/>
      <c r="BM291" s="134"/>
      <c r="BN291" s="134"/>
      <c r="BO291" s="134"/>
      <c r="BP291" s="134"/>
      <c r="BQ291" s="134"/>
      <c r="BR291" s="134"/>
      <c r="BS291" s="134"/>
      <c r="BT291" s="134"/>
      <c r="BU291" s="134"/>
      <c r="BV291" s="134"/>
      <c r="BW291" s="134"/>
      <c r="BX291" s="134"/>
      <c r="BY291" s="134"/>
      <c r="BZ291" s="135"/>
      <c r="CA291" s="121">
        <v>0</v>
      </c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3"/>
      <c r="CP291" s="124"/>
      <c r="CQ291" s="125"/>
      <c r="CR291" s="125"/>
      <c r="CS291" s="125"/>
      <c r="CT291" s="125"/>
      <c r="CU291" s="125"/>
      <c r="CV291" s="125"/>
      <c r="CW291" s="125"/>
      <c r="CX291" s="125"/>
      <c r="CY291" s="125"/>
      <c r="CZ291" s="125"/>
      <c r="DA291" s="125"/>
      <c r="DB291" s="125"/>
      <c r="DC291" s="125"/>
      <c r="DD291" s="126"/>
    </row>
    <row r="292" spans="1:108" s="37" customFormat="1" ht="34.5" customHeight="1" hidden="1">
      <c r="A292" s="127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128"/>
      <c r="AF292" s="128"/>
      <c r="AG292" s="128"/>
      <c r="AH292" s="128"/>
      <c r="AI292" s="128"/>
      <c r="AJ292" s="128"/>
      <c r="AK292" s="128"/>
      <c r="AL292" s="128"/>
      <c r="AM292" s="128"/>
      <c r="AN292" s="128"/>
      <c r="AO292" s="128"/>
      <c r="AP292" s="128"/>
      <c r="AQ292" s="128"/>
      <c r="AR292" s="128"/>
      <c r="AS292" s="129"/>
      <c r="AT292" s="130"/>
      <c r="AU292" s="131"/>
      <c r="AV292" s="131"/>
      <c r="AW292" s="131"/>
      <c r="AX292" s="131"/>
      <c r="AY292" s="131"/>
      <c r="AZ292" s="131"/>
      <c r="BA292" s="131"/>
      <c r="BB292" s="131"/>
      <c r="BC292" s="131"/>
      <c r="BD292" s="131"/>
      <c r="BE292" s="131"/>
      <c r="BF292" s="131"/>
      <c r="BG292" s="131"/>
      <c r="BH292" s="131"/>
      <c r="BI292" s="132"/>
      <c r="BJ292" s="133">
        <f t="shared" si="19"/>
        <v>0</v>
      </c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5"/>
      <c r="CA292" s="121">
        <v>0</v>
      </c>
      <c r="CB292" s="122"/>
      <c r="CC292" s="122"/>
      <c r="CD292" s="122"/>
      <c r="CE292" s="122"/>
      <c r="CF292" s="122"/>
      <c r="CG292" s="122"/>
      <c r="CH292" s="122"/>
      <c r="CI292" s="122"/>
      <c r="CJ292" s="122"/>
      <c r="CK292" s="122"/>
      <c r="CL292" s="122"/>
      <c r="CM292" s="122"/>
      <c r="CN292" s="122"/>
      <c r="CO292" s="123"/>
      <c r="CP292" s="124"/>
      <c r="CQ292" s="125"/>
      <c r="CR292" s="125"/>
      <c r="CS292" s="125"/>
      <c r="CT292" s="125"/>
      <c r="CU292" s="125"/>
      <c r="CV292" s="125"/>
      <c r="CW292" s="125"/>
      <c r="CX292" s="125"/>
      <c r="CY292" s="125"/>
      <c r="CZ292" s="125"/>
      <c r="DA292" s="125"/>
      <c r="DB292" s="125"/>
      <c r="DC292" s="125"/>
      <c r="DD292" s="126"/>
    </row>
    <row r="293" spans="1:108" s="37" customFormat="1" ht="14.25" customHeight="1">
      <c r="A293" s="172" t="s">
        <v>143</v>
      </c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4"/>
      <c r="AT293" s="130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1"/>
      <c r="BI293" s="132"/>
      <c r="BJ293" s="133">
        <f t="shared" si="19"/>
        <v>175434</v>
      </c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5"/>
      <c r="CA293" s="121">
        <v>175434</v>
      </c>
      <c r="CB293" s="122"/>
      <c r="CC293" s="122"/>
      <c r="CD293" s="122"/>
      <c r="CE293" s="122"/>
      <c r="CF293" s="122"/>
      <c r="CG293" s="122"/>
      <c r="CH293" s="122"/>
      <c r="CI293" s="122"/>
      <c r="CJ293" s="122"/>
      <c r="CK293" s="122"/>
      <c r="CL293" s="122"/>
      <c r="CM293" s="122"/>
      <c r="CN293" s="122"/>
      <c r="CO293" s="123"/>
      <c r="CP293" s="124"/>
      <c r="CQ293" s="125"/>
      <c r="CR293" s="125"/>
      <c r="CS293" s="125"/>
      <c r="CT293" s="125"/>
      <c r="CU293" s="125"/>
      <c r="CV293" s="125"/>
      <c r="CW293" s="125"/>
      <c r="CX293" s="125"/>
      <c r="CY293" s="125"/>
      <c r="CZ293" s="125"/>
      <c r="DA293" s="125"/>
      <c r="DB293" s="125"/>
      <c r="DC293" s="125"/>
      <c r="DD293" s="126"/>
    </row>
    <row r="294" spans="1:108" s="37" customFormat="1" ht="21.75" customHeight="1">
      <c r="A294" s="175" t="s">
        <v>104</v>
      </c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6"/>
      <c r="AG294" s="176"/>
      <c r="AH294" s="176"/>
      <c r="AI294" s="176"/>
      <c r="AJ294" s="176"/>
      <c r="AK294" s="176"/>
      <c r="AL294" s="176"/>
      <c r="AM294" s="176"/>
      <c r="AN294" s="176"/>
      <c r="AO294" s="176"/>
      <c r="AP294" s="176"/>
      <c r="AQ294" s="176"/>
      <c r="AR294" s="176"/>
      <c r="AS294" s="177"/>
      <c r="AT294" s="145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7"/>
      <c r="BJ294" s="133">
        <f t="shared" si="19"/>
        <v>193866.1</v>
      </c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5"/>
      <c r="CA294" s="121">
        <v>193866.1</v>
      </c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3"/>
      <c r="CP294" s="124"/>
      <c r="CQ294" s="125"/>
      <c r="CR294" s="125"/>
      <c r="CS294" s="125"/>
      <c r="CT294" s="125"/>
      <c r="CU294" s="125"/>
      <c r="CV294" s="125"/>
      <c r="CW294" s="125"/>
      <c r="CX294" s="125"/>
      <c r="CY294" s="125"/>
      <c r="CZ294" s="125"/>
      <c r="DA294" s="125"/>
      <c r="DB294" s="125"/>
      <c r="DC294" s="125"/>
      <c r="DD294" s="126"/>
    </row>
    <row r="295" spans="1:108" s="6" customFormat="1" ht="15" customHeight="1">
      <c r="A295" s="36"/>
      <c r="B295" s="192" t="s">
        <v>90</v>
      </c>
      <c r="C295" s="192"/>
      <c r="D295" s="192"/>
      <c r="E295" s="192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  <c r="AK295" s="192"/>
      <c r="AL295" s="192"/>
      <c r="AM295" s="192"/>
      <c r="AN295" s="192"/>
      <c r="AO295" s="192"/>
      <c r="AP295" s="192"/>
      <c r="AQ295" s="192"/>
      <c r="AR295" s="192"/>
      <c r="AS295" s="193"/>
      <c r="AT295" s="145">
        <v>500</v>
      </c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7"/>
      <c r="BJ295" s="121"/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3"/>
      <c r="CA295" s="121"/>
      <c r="CB295" s="122"/>
      <c r="CC295" s="122"/>
      <c r="CD295" s="122"/>
      <c r="CE295" s="122"/>
      <c r="CF295" s="122"/>
      <c r="CG295" s="122"/>
      <c r="CH295" s="122"/>
      <c r="CI295" s="122"/>
      <c r="CJ295" s="122"/>
      <c r="CK295" s="122"/>
      <c r="CL295" s="122"/>
      <c r="CM295" s="122"/>
      <c r="CN295" s="122"/>
      <c r="CO295" s="123"/>
      <c r="CP295" s="181"/>
      <c r="CQ295" s="182"/>
      <c r="CR295" s="182"/>
      <c r="CS295" s="182"/>
      <c r="CT295" s="182"/>
      <c r="CU295" s="182"/>
      <c r="CV295" s="182"/>
      <c r="CW295" s="182"/>
      <c r="CX295" s="182"/>
      <c r="CY295" s="182"/>
      <c r="CZ295" s="182"/>
      <c r="DA295" s="182"/>
      <c r="DB295" s="182"/>
      <c r="DC295" s="182"/>
      <c r="DD295" s="183"/>
    </row>
    <row r="296" spans="1:108" s="37" customFormat="1" ht="13.5" customHeight="1">
      <c r="A296" s="157" t="s">
        <v>147</v>
      </c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58"/>
      <c r="AS296" s="159"/>
      <c r="AT296" s="130"/>
      <c r="AU296" s="131"/>
      <c r="AV296" s="131"/>
      <c r="AW296" s="131"/>
      <c r="AX296" s="131"/>
      <c r="AY296" s="131"/>
      <c r="AZ296" s="131"/>
      <c r="BA296" s="131"/>
      <c r="BB296" s="131"/>
      <c r="BC296" s="131"/>
      <c r="BD296" s="131"/>
      <c r="BE296" s="131"/>
      <c r="BF296" s="131"/>
      <c r="BG296" s="131"/>
      <c r="BH296" s="131"/>
      <c r="BI296" s="132"/>
      <c r="BJ296" s="133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5"/>
      <c r="CA296" s="133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5"/>
      <c r="CP296" s="124"/>
      <c r="CQ296" s="125"/>
      <c r="CR296" s="125"/>
      <c r="CS296" s="125"/>
      <c r="CT296" s="125"/>
      <c r="CU296" s="125"/>
      <c r="CV296" s="125"/>
      <c r="CW296" s="125"/>
      <c r="CX296" s="125"/>
      <c r="CY296" s="125"/>
      <c r="CZ296" s="125"/>
      <c r="DA296" s="125"/>
      <c r="DB296" s="125"/>
      <c r="DC296" s="125"/>
      <c r="DD296" s="126"/>
    </row>
    <row r="297" spans="1:108" s="37" customFormat="1" ht="27.75" customHeight="1">
      <c r="A297" s="157" t="s">
        <v>148</v>
      </c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59"/>
      <c r="AT297" s="130"/>
      <c r="AU297" s="131"/>
      <c r="AV297" s="131"/>
      <c r="AW297" s="131"/>
      <c r="AX297" s="131"/>
      <c r="AY297" s="131"/>
      <c r="AZ297" s="131"/>
      <c r="BA297" s="131"/>
      <c r="BB297" s="131"/>
      <c r="BC297" s="131"/>
      <c r="BD297" s="131"/>
      <c r="BE297" s="131"/>
      <c r="BF297" s="131"/>
      <c r="BG297" s="131"/>
      <c r="BH297" s="131"/>
      <c r="BI297" s="132"/>
      <c r="BJ297" s="133"/>
      <c r="BK297" s="134"/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34"/>
      <c r="BX297" s="134"/>
      <c r="BY297" s="134"/>
      <c r="BZ297" s="135"/>
      <c r="CA297" s="133"/>
      <c r="CB297" s="134"/>
      <c r="CC297" s="134"/>
      <c r="CD297" s="134"/>
      <c r="CE297" s="134"/>
      <c r="CF297" s="134"/>
      <c r="CG297" s="134"/>
      <c r="CH297" s="134"/>
      <c r="CI297" s="134"/>
      <c r="CJ297" s="134"/>
      <c r="CK297" s="134"/>
      <c r="CL297" s="134"/>
      <c r="CM297" s="134"/>
      <c r="CN297" s="134"/>
      <c r="CO297" s="135"/>
      <c r="CP297" s="124"/>
      <c r="CQ297" s="125"/>
      <c r="CR297" s="125"/>
      <c r="CS297" s="125"/>
      <c r="CT297" s="125"/>
      <c r="CU297" s="125"/>
      <c r="CV297" s="125"/>
      <c r="CW297" s="125"/>
      <c r="CX297" s="125"/>
      <c r="CY297" s="125"/>
      <c r="CZ297" s="125"/>
      <c r="DA297" s="125"/>
      <c r="DB297" s="125"/>
      <c r="DC297" s="125"/>
      <c r="DD297" s="126"/>
    </row>
    <row r="298" spans="1:108" s="6" customFormat="1" ht="14.25" customHeight="1">
      <c r="A298" s="36"/>
      <c r="B298" s="184" t="s">
        <v>114</v>
      </c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5"/>
      <c r="AT298" s="145">
        <v>520</v>
      </c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7"/>
      <c r="BJ298" s="121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2"/>
      <c r="BU298" s="122"/>
      <c r="BV298" s="122"/>
      <c r="BW298" s="122"/>
      <c r="BX298" s="122"/>
      <c r="BY298" s="122"/>
      <c r="BZ298" s="123"/>
      <c r="CA298" s="121"/>
      <c r="CB298" s="122"/>
      <c r="CC298" s="122"/>
      <c r="CD298" s="122"/>
      <c r="CE298" s="122"/>
      <c r="CF298" s="122"/>
      <c r="CG298" s="122"/>
      <c r="CH298" s="122"/>
      <c r="CI298" s="122"/>
      <c r="CJ298" s="122"/>
      <c r="CK298" s="122"/>
      <c r="CL298" s="122"/>
      <c r="CM298" s="122"/>
      <c r="CN298" s="122"/>
      <c r="CO298" s="123"/>
      <c r="CP298" s="181"/>
      <c r="CQ298" s="182"/>
      <c r="CR298" s="182"/>
      <c r="CS298" s="182"/>
      <c r="CT298" s="182"/>
      <c r="CU298" s="182"/>
      <c r="CV298" s="182"/>
      <c r="CW298" s="182"/>
      <c r="CX298" s="182"/>
      <c r="CY298" s="182"/>
      <c r="CZ298" s="182"/>
      <c r="DA298" s="182"/>
      <c r="DB298" s="182"/>
      <c r="DC298" s="182"/>
      <c r="DD298" s="183"/>
    </row>
    <row r="299" spans="1:108" s="37" customFormat="1" ht="13.5" customHeight="1">
      <c r="A299" s="157" t="s">
        <v>147</v>
      </c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59"/>
      <c r="AT299" s="130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  <c r="BE299" s="131"/>
      <c r="BF299" s="131"/>
      <c r="BG299" s="131"/>
      <c r="BH299" s="131"/>
      <c r="BI299" s="132"/>
      <c r="BJ299" s="133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5"/>
      <c r="CA299" s="133"/>
      <c r="CB299" s="134"/>
      <c r="CC299" s="134"/>
      <c r="CD299" s="134"/>
      <c r="CE299" s="134"/>
      <c r="CF299" s="134"/>
      <c r="CG299" s="134"/>
      <c r="CH299" s="134"/>
      <c r="CI299" s="134"/>
      <c r="CJ299" s="134"/>
      <c r="CK299" s="134"/>
      <c r="CL299" s="134"/>
      <c r="CM299" s="134"/>
      <c r="CN299" s="134"/>
      <c r="CO299" s="135"/>
      <c r="CP299" s="124"/>
      <c r="CQ299" s="125"/>
      <c r="CR299" s="125"/>
      <c r="CS299" s="125"/>
      <c r="CT299" s="125"/>
      <c r="CU299" s="125"/>
      <c r="CV299" s="125"/>
      <c r="CW299" s="125"/>
      <c r="CX299" s="125"/>
      <c r="CY299" s="125"/>
      <c r="CZ299" s="125"/>
      <c r="DA299" s="125"/>
      <c r="DB299" s="125"/>
      <c r="DC299" s="125"/>
      <c r="DD299" s="126"/>
    </row>
    <row r="300" spans="1:108" s="37" customFormat="1" ht="28.5" customHeight="1">
      <c r="A300" s="157" t="s">
        <v>148</v>
      </c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59"/>
      <c r="AT300" s="130"/>
      <c r="AU300" s="131"/>
      <c r="AV300" s="131"/>
      <c r="AW300" s="131"/>
      <c r="AX300" s="131"/>
      <c r="AY300" s="131"/>
      <c r="AZ300" s="131"/>
      <c r="BA300" s="131"/>
      <c r="BB300" s="131"/>
      <c r="BC300" s="131"/>
      <c r="BD300" s="131"/>
      <c r="BE300" s="131"/>
      <c r="BF300" s="131"/>
      <c r="BG300" s="131"/>
      <c r="BH300" s="131"/>
      <c r="BI300" s="132"/>
      <c r="BJ300" s="133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5"/>
      <c r="CA300" s="133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5"/>
      <c r="CP300" s="124"/>
      <c r="CQ300" s="125"/>
      <c r="CR300" s="125"/>
      <c r="CS300" s="125"/>
      <c r="CT300" s="125"/>
      <c r="CU300" s="125"/>
      <c r="CV300" s="125"/>
      <c r="CW300" s="125"/>
      <c r="CX300" s="125"/>
      <c r="CY300" s="125"/>
      <c r="CZ300" s="125"/>
      <c r="DA300" s="125"/>
      <c r="DB300" s="125"/>
      <c r="DC300" s="125"/>
      <c r="DD300" s="126"/>
    </row>
    <row r="301" spans="1:108" s="6" customFormat="1" ht="27.75" customHeight="1">
      <c r="A301" s="36"/>
      <c r="B301" s="184" t="s">
        <v>115</v>
      </c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5"/>
      <c r="AT301" s="145">
        <v>530</v>
      </c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7"/>
      <c r="BJ301" s="121"/>
      <c r="BK301" s="122"/>
      <c r="BL301" s="122"/>
      <c r="BM301" s="122"/>
      <c r="BN301" s="122"/>
      <c r="BO301" s="122"/>
      <c r="BP301" s="122"/>
      <c r="BQ301" s="122"/>
      <c r="BR301" s="122"/>
      <c r="BS301" s="122"/>
      <c r="BT301" s="122"/>
      <c r="BU301" s="122"/>
      <c r="BV301" s="122"/>
      <c r="BW301" s="122"/>
      <c r="BX301" s="122"/>
      <c r="BY301" s="122"/>
      <c r="BZ301" s="123"/>
      <c r="CA301" s="121"/>
      <c r="CB301" s="122"/>
      <c r="CC301" s="122"/>
      <c r="CD301" s="122"/>
      <c r="CE301" s="122"/>
      <c r="CF301" s="122"/>
      <c r="CG301" s="122"/>
      <c r="CH301" s="122"/>
      <c r="CI301" s="122"/>
      <c r="CJ301" s="122"/>
      <c r="CK301" s="122"/>
      <c r="CL301" s="122"/>
      <c r="CM301" s="122"/>
      <c r="CN301" s="122"/>
      <c r="CO301" s="123"/>
      <c r="CP301" s="181"/>
      <c r="CQ301" s="182"/>
      <c r="CR301" s="182"/>
      <c r="CS301" s="182"/>
      <c r="CT301" s="182"/>
      <c r="CU301" s="182"/>
      <c r="CV301" s="182"/>
      <c r="CW301" s="182"/>
      <c r="CX301" s="182"/>
      <c r="CY301" s="182"/>
      <c r="CZ301" s="182"/>
      <c r="DA301" s="182"/>
      <c r="DB301" s="182"/>
      <c r="DC301" s="182"/>
      <c r="DD301" s="183"/>
    </row>
    <row r="302" spans="1:108" s="37" customFormat="1" ht="15" customHeight="1">
      <c r="A302" s="157" t="s">
        <v>147</v>
      </c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59"/>
      <c r="AT302" s="130"/>
      <c r="AU302" s="131"/>
      <c r="AV302" s="131"/>
      <c r="AW302" s="131"/>
      <c r="AX302" s="131"/>
      <c r="AY302" s="131"/>
      <c r="AZ302" s="131"/>
      <c r="BA302" s="131"/>
      <c r="BB302" s="131"/>
      <c r="BC302" s="131"/>
      <c r="BD302" s="131"/>
      <c r="BE302" s="131"/>
      <c r="BF302" s="131"/>
      <c r="BG302" s="131"/>
      <c r="BH302" s="131"/>
      <c r="BI302" s="132"/>
      <c r="BJ302" s="133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5"/>
      <c r="CA302" s="133"/>
      <c r="CB302" s="134"/>
      <c r="CC302" s="134"/>
      <c r="CD302" s="134"/>
      <c r="CE302" s="134"/>
      <c r="CF302" s="134"/>
      <c r="CG302" s="134"/>
      <c r="CH302" s="134"/>
      <c r="CI302" s="134"/>
      <c r="CJ302" s="134"/>
      <c r="CK302" s="134"/>
      <c r="CL302" s="134"/>
      <c r="CM302" s="134"/>
      <c r="CN302" s="134"/>
      <c r="CO302" s="135"/>
      <c r="CP302" s="124"/>
      <c r="CQ302" s="125"/>
      <c r="CR302" s="125"/>
      <c r="CS302" s="125"/>
      <c r="CT302" s="125"/>
      <c r="CU302" s="125"/>
      <c r="CV302" s="125"/>
      <c r="CW302" s="125"/>
      <c r="CX302" s="125"/>
      <c r="CY302" s="125"/>
      <c r="CZ302" s="125"/>
      <c r="DA302" s="125"/>
      <c r="DB302" s="125"/>
      <c r="DC302" s="125"/>
      <c r="DD302" s="126"/>
    </row>
    <row r="303" spans="1:108" s="37" customFormat="1" ht="30" customHeight="1">
      <c r="A303" s="157" t="s">
        <v>148</v>
      </c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9"/>
      <c r="AT303" s="130"/>
      <c r="AU303" s="131"/>
      <c r="AV303" s="131"/>
      <c r="AW303" s="131"/>
      <c r="AX303" s="131"/>
      <c r="AY303" s="131"/>
      <c r="AZ303" s="131"/>
      <c r="BA303" s="131"/>
      <c r="BB303" s="131"/>
      <c r="BC303" s="131"/>
      <c r="BD303" s="131"/>
      <c r="BE303" s="131"/>
      <c r="BF303" s="131"/>
      <c r="BG303" s="131"/>
      <c r="BH303" s="131"/>
      <c r="BI303" s="132"/>
      <c r="BJ303" s="133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5"/>
      <c r="CA303" s="133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5"/>
      <c r="CP303" s="124"/>
      <c r="CQ303" s="125"/>
      <c r="CR303" s="125"/>
      <c r="CS303" s="125"/>
      <c r="CT303" s="125"/>
      <c r="CU303" s="125"/>
      <c r="CV303" s="125"/>
      <c r="CW303" s="125"/>
      <c r="CX303" s="125"/>
      <c r="CY303" s="125"/>
      <c r="CZ303" s="125"/>
      <c r="DA303" s="125"/>
      <c r="DB303" s="125"/>
      <c r="DC303" s="125"/>
      <c r="DD303" s="126"/>
    </row>
    <row r="304" spans="1:108" s="6" customFormat="1" ht="12.75" customHeight="1">
      <c r="A304" s="36"/>
      <c r="B304" s="184" t="s">
        <v>22</v>
      </c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5"/>
      <c r="AT304" s="145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7"/>
      <c r="BJ304" s="121"/>
      <c r="BK304" s="122"/>
      <c r="BL304" s="122"/>
      <c r="BM304" s="122"/>
      <c r="BN304" s="122"/>
      <c r="BO304" s="122"/>
      <c r="BP304" s="122"/>
      <c r="BQ304" s="122"/>
      <c r="BR304" s="122"/>
      <c r="BS304" s="122"/>
      <c r="BT304" s="122"/>
      <c r="BU304" s="122"/>
      <c r="BV304" s="122"/>
      <c r="BW304" s="122"/>
      <c r="BX304" s="122"/>
      <c r="BY304" s="122"/>
      <c r="BZ304" s="123"/>
      <c r="CA304" s="121"/>
      <c r="CB304" s="122"/>
      <c r="CC304" s="122"/>
      <c r="CD304" s="122"/>
      <c r="CE304" s="122"/>
      <c r="CF304" s="122"/>
      <c r="CG304" s="122"/>
      <c r="CH304" s="122"/>
      <c r="CI304" s="122"/>
      <c r="CJ304" s="122"/>
      <c r="CK304" s="122"/>
      <c r="CL304" s="122"/>
      <c r="CM304" s="122"/>
      <c r="CN304" s="122"/>
      <c r="CO304" s="123"/>
      <c r="CP304" s="181"/>
      <c r="CQ304" s="182"/>
      <c r="CR304" s="182"/>
      <c r="CS304" s="182"/>
      <c r="CT304" s="182"/>
      <c r="CU304" s="182"/>
      <c r="CV304" s="182"/>
      <c r="CW304" s="182"/>
      <c r="CX304" s="182"/>
      <c r="CY304" s="182"/>
      <c r="CZ304" s="182"/>
      <c r="DA304" s="182"/>
      <c r="DB304" s="182"/>
      <c r="DC304" s="182"/>
      <c r="DD304" s="183"/>
    </row>
    <row r="305" spans="1:108" s="6" customFormat="1" ht="18" customHeight="1">
      <c r="A305" s="36"/>
      <c r="B305" s="192" t="s">
        <v>23</v>
      </c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2"/>
      <c r="AN305" s="192"/>
      <c r="AO305" s="192"/>
      <c r="AP305" s="192"/>
      <c r="AQ305" s="192"/>
      <c r="AR305" s="192"/>
      <c r="AS305" s="193"/>
      <c r="AT305" s="145" t="s">
        <v>20</v>
      </c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7"/>
      <c r="BJ305" s="121"/>
      <c r="BK305" s="122"/>
      <c r="BL305" s="122"/>
      <c r="BM305" s="122"/>
      <c r="BN305" s="122"/>
      <c r="BO305" s="122"/>
      <c r="BP305" s="122"/>
      <c r="BQ305" s="122"/>
      <c r="BR305" s="122"/>
      <c r="BS305" s="122"/>
      <c r="BT305" s="122"/>
      <c r="BU305" s="122"/>
      <c r="BV305" s="122"/>
      <c r="BW305" s="122"/>
      <c r="BX305" s="122"/>
      <c r="BY305" s="122"/>
      <c r="BZ305" s="123"/>
      <c r="CA305" s="121"/>
      <c r="CB305" s="122"/>
      <c r="CC305" s="122"/>
      <c r="CD305" s="122"/>
      <c r="CE305" s="122"/>
      <c r="CF305" s="122"/>
      <c r="CG305" s="122"/>
      <c r="CH305" s="122"/>
      <c r="CI305" s="122"/>
      <c r="CJ305" s="122"/>
      <c r="CK305" s="122"/>
      <c r="CL305" s="122"/>
      <c r="CM305" s="122"/>
      <c r="CN305" s="122"/>
      <c r="CO305" s="123"/>
      <c r="CP305" s="181"/>
      <c r="CQ305" s="182"/>
      <c r="CR305" s="182"/>
      <c r="CS305" s="182"/>
      <c r="CT305" s="182"/>
      <c r="CU305" s="182"/>
      <c r="CV305" s="182"/>
      <c r="CW305" s="182"/>
      <c r="CX305" s="182"/>
      <c r="CY305" s="182"/>
      <c r="CZ305" s="182"/>
      <c r="DA305" s="182"/>
      <c r="DB305" s="182"/>
      <c r="DC305" s="182"/>
      <c r="DD305" s="183"/>
    </row>
    <row r="306" ht="1.5" customHeight="1"/>
    <row r="307" spans="1:56" ht="14.25" customHeight="1">
      <c r="A307" s="6" t="s">
        <v>140</v>
      </c>
      <c r="B307" s="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</row>
    <row r="308" spans="1:108" ht="20.25" customHeight="1">
      <c r="A308" s="6" t="s">
        <v>95</v>
      </c>
      <c r="B308" s="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CA308" s="216" t="s">
        <v>161</v>
      </c>
      <c r="CB308" s="216"/>
      <c r="CC308" s="216"/>
      <c r="CD308" s="216"/>
      <c r="CE308" s="216"/>
      <c r="CF308" s="216"/>
      <c r="CG308" s="216"/>
      <c r="CH308" s="216"/>
      <c r="CI308" s="216"/>
      <c r="CJ308" s="216"/>
      <c r="CK308" s="216"/>
      <c r="CL308" s="216"/>
      <c r="CM308" s="216"/>
      <c r="CN308" s="216"/>
      <c r="CO308" s="216"/>
      <c r="CP308" s="216"/>
      <c r="CQ308" s="216"/>
      <c r="CR308" s="216"/>
      <c r="CS308" s="216"/>
      <c r="CT308" s="216"/>
      <c r="CU308" s="216"/>
      <c r="CV308" s="216"/>
      <c r="CW308" s="216"/>
      <c r="CX308" s="216"/>
      <c r="CY308" s="216"/>
      <c r="CZ308" s="216"/>
      <c r="DA308" s="216"/>
      <c r="DB308" s="216"/>
      <c r="DC308" s="216"/>
      <c r="DD308" s="216"/>
    </row>
    <row r="309" spans="1:108" s="2" customFormat="1" ht="12">
      <c r="A309" s="38"/>
      <c r="B309" s="38"/>
      <c r="BE309" s="222" t="s">
        <v>12</v>
      </c>
      <c r="BF309" s="222"/>
      <c r="BG309" s="222"/>
      <c r="BH309" s="222"/>
      <c r="BI309" s="222"/>
      <c r="BJ309" s="222"/>
      <c r="BK309" s="222"/>
      <c r="BL309" s="222"/>
      <c r="BM309" s="222"/>
      <c r="BN309" s="222"/>
      <c r="BO309" s="222"/>
      <c r="BP309" s="222"/>
      <c r="BQ309" s="222"/>
      <c r="BR309" s="222"/>
      <c r="BS309" s="222"/>
      <c r="BT309" s="222"/>
      <c r="BU309" s="222"/>
      <c r="BV309" s="222"/>
      <c r="BW309" s="222"/>
      <c r="BX309" s="222"/>
      <c r="CA309" s="222" t="s">
        <v>13</v>
      </c>
      <c r="CB309" s="222"/>
      <c r="CC309" s="222"/>
      <c r="CD309" s="222"/>
      <c r="CE309" s="222"/>
      <c r="CF309" s="222"/>
      <c r="CG309" s="222"/>
      <c r="CH309" s="222"/>
      <c r="CI309" s="222"/>
      <c r="CJ309" s="222"/>
      <c r="CK309" s="222"/>
      <c r="CL309" s="222"/>
      <c r="CM309" s="222"/>
      <c r="CN309" s="222"/>
      <c r="CO309" s="222"/>
      <c r="CP309" s="222"/>
      <c r="CQ309" s="222"/>
      <c r="CR309" s="222"/>
      <c r="CS309" s="222"/>
      <c r="CT309" s="222"/>
      <c r="CU309" s="222"/>
      <c r="CV309" s="222"/>
      <c r="CW309" s="222"/>
      <c r="CX309" s="222"/>
      <c r="CY309" s="222"/>
      <c r="CZ309" s="222"/>
      <c r="DA309" s="222"/>
      <c r="DB309" s="222"/>
      <c r="DC309" s="222"/>
      <c r="DD309" s="222"/>
    </row>
    <row r="310" spans="1:108" ht="1.5" customHeight="1">
      <c r="A310" s="6"/>
      <c r="B310" s="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</row>
    <row r="311" spans="1:108" ht="22.5" customHeight="1">
      <c r="A311" s="6" t="s">
        <v>116</v>
      </c>
      <c r="B311" s="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CA311" s="216" t="s">
        <v>162</v>
      </c>
      <c r="CB311" s="216"/>
      <c r="CC311" s="216"/>
      <c r="CD311" s="216"/>
      <c r="CE311" s="216"/>
      <c r="CF311" s="216"/>
      <c r="CG311" s="216"/>
      <c r="CH311" s="216"/>
      <c r="CI311" s="216"/>
      <c r="CJ311" s="216"/>
      <c r="CK311" s="216"/>
      <c r="CL311" s="216"/>
      <c r="CM311" s="216"/>
      <c r="CN311" s="216"/>
      <c r="CO311" s="216"/>
      <c r="CP311" s="216"/>
      <c r="CQ311" s="216"/>
      <c r="CR311" s="216"/>
      <c r="CS311" s="216"/>
      <c r="CT311" s="216"/>
      <c r="CU311" s="216"/>
      <c r="CV311" s="216"/>
      <c r="CW311" s="216"/>
      <c r="CX311" s="216"/>
      <c r="CY311" s="216"/>
      <c r="CZ311" s="216"/>
      <c r="DA311" s="216"/>
      <c r="DB311" s="216"/>
      <c r="DC311" s="216"/>
      <c r="DD311" s="216"/>
    </row>
    <row r="312" spans="1:108" s="2" customFormat="1" ht="15.75" customHeight="1">
      <c r="A312" s="38"/>
      <c r="B312" s="38"/>
      <c r="BE312" s="222" t="s">
        <v>12</v>
      </c>
      <c r="BF312" s="222"/>
      <c r="BG312" s="222"/>
      <c r="BH312" s="222"/>
      <c r="BI312" s="222"/>
      <c r="BJ312" s="222"/>
      <c r="BK312" s="222"/>
      <c r="BL312" s="222"/>
      <c r="BM312" s="222"/>
      <c r="BN312" s="222"/>
      <c r="BO312" s="222"/>
      <c r="BP312" s="222"/>
      <c r="BQ312" s="222"/>
      <c r="BR312" s="222"/>
      <c r="BS312" s="222"/>
      <c r="BT312" s="222"/>
      <c r="BU312" s="222"/>
      <c r="BV312" s="222"/>
      <c r="BW312" s="222"/>
      <c r="BX312" s="222"/>
      <c r="CA312" s="222" t="s">
        <v>13</v>
      </c>
      <c r="CB312" s="222"/>
      <c r="CC312" s="222"/>
      <c r="CD312" s="222"/>
      <c r="CE312" s="222"/>
      <c r="CF312" s="222"/>
      <c r="CG312" s="222"/>
      <c r="CH312" s="222"/>
      <c r="CI312" s="222"/>
      <c r="CJ312" s="222"/>
      <c r="CK312" s="222"/>
      <c r="CL312" s="222"/>
      <c r="CM312" s="222"/>
      <c r="CN312" s="222"/>
      <c r="CO312" s="222"/>
      <c r="CP312" s="222"/>
      <c r="CQ312" s="222"/>
      <c r="CR312" s="222"/>
      <c r="CS312" s="222"/>
      <c r="CT312" s="222"/>
      <c r="CU312" s="222"/>
      <c r="CV312" s="222"/>
      <c r="CW312" s="222"/>
      <c r="CX312" s="222"/>
      <c r="CY312" s="222"/>
      <c r="CZ312" s="222"/>
      <c r="DA312" s="222"/>
      <c r="DB312" s="222"/>
      <c r="DC312" s="222"/>
      <c r="DD312" s="222"/>
    </row>
    <row r="313" spans="1:108" s="44" customFormat="1" ht="21.75" customHeight="1">
      <c r="A313" s="43" t="s">
        <v>85</v>
      </c>
      <c r="B313" s="43"/>
      <c r="BE313" s="221"/>
      <c r="BF313" s="221"/>
      <c r="BG313" s="221"/>
      <c r="BH313" s="221"/>
      <c r="BI313" s="221"/>
      <c r="BJ313" s="221"/>
      <c r="BK313" s="221"/>
      <c r="BL313" s="221"/>
      <c r="BM313" s="221"/>
      <c r="BN313" s="221"/>
      <c r="BO313" s="221"/>
      <c r="BP313" s="221"/>
      <c r="BQ313" s="221"/>
      <c r="BR313" s="221"/>
      <c r="BS313" s="221"/>
      <c r="BT313" s="221"/>
      <c r="BU313" s="221"/>
      <c r="BV313" s="221"/>
      <c r="BW313" s="221"/>
      <c r="BX313" s="221"/>
      <c r="CA313" s="221" t="s">
        <v>162</v>
      </c>
      <c r="CB313" s="221"/>
      <c r="CC313" s="221"/>
      <c r="CD313" s="221"/>
      <c r="CE313" s="221"/>
      <c r="CF313" s="221"/>
      <c r="CG313" s="221"/>
      <c r="CH313" s="221"/>
      <c r="CI313" s="221"/>
      <c r="CJ313" s="221"/>
      <c r="CK313" s="221"/>
      <c r="CL313" s="221"/>
      <c r="CM313" s="221"/>
      <c r="CN313" s="221"/>
      <c r="CO313" s="221"/>
      <c r="CP313" s="221"/>
      <c r="CQ313" s="221"/>
      <c r="CR313" s="221"/>
      <c r="CS313" s="221"/>
      <c r="CT313" s="221"/>
      <c r="CU313" s="221"/>
      <c r="CV313" s="221"/>
      <c r="CW313" s="221"/>
      <c r="CX313" s="221"/>
      <c r="CY313" s="221"/>
      <c r="CZ313" s="221"/>
      <c r="DA313" s="221"/>
      <c r="DB313" s="221"/>
      <c r="DC313" s="221"/>
      <c r="DD313" s="221"/>
    </row>
    <row r="314" spans="1:108" s="2" customFormat="1" ht="19.5" customHeight="1">
      <c r="A314" s="38"/>
      <c r="B314" s="38"/>
      <c r="BE314" s="222" t="s">
        <v>12</v>
      </c>
      <c r="BF314" s="222"/>
      <c r="BG314" s="222"/>
      <c r="BH314" s="222"/>
      <c r="BI314" s="222"/>
      <c r="BJ314" s="222"/>
      <c r="BK314" s="222"/>
      <c r="BL314" s="222"/>
      <c r="BM314" s="222"/>
      <c r="BN314" s="222"/>
      <c r="BO314" s="222"/>
      <c r="BP314" s="222"/>
      <c r="BQ314" s="222"/>
      <c r="BR314" s="222"/>
      <c r="BS314" s="222"/>
      <c r="BT314" s="222"/>
      <c r="BU314" s="222"/>
      <c r="BV314" s="222"/>
      <c r="BW314" s="222"/>
      <c r="BX314" s="222"/>
      <c r="CA314" s="222" t="s">
        <v>13</v>
      </c>
      <c r="CB314" s="222"/>
      <c r="CC314" s="222"/>
      <c r="CD314" s="222"/>
      <c r="CE314" s="222"/>
      <c r="CF314" s="222"/>
      <c r="CG314" s="222"/>
      <c r="CH314" s="222"/>
      <c r="CI314" s="222"/>
      <c r="CJ314" s="222"/>
      <c r="CK314" s="222"/>
      <c r="CL314" s="222"/>
      <c r="CM314" s="222"/>
      <c r="CN314" s="222"/>
      <c r="CO314" s="222"/>
      <c r="CP314" s="222"/>
      <c r="CQ314" s="222"/>
      <c r="CR314" s="222"/>
      <c r="CS314" s="222"/>
      <c r="CT314" s="222"/>
      <c r="CU314" s="222"/>
      <c r="CV314" s="222"/>
      <c r="CW314" s="222"/>
      <c r="CX314" s="222"/>
      <c r="CY314" s="222"/>
      <c r="CZ314" s="222"/>
      <c r="DA314" s="222"/>
      <c r="DB314" s="222"/>
      <c r="DC314" s="222"/>
      <c r="DD314" s="222"/>
    </row>
    <row r="315" spans="1:35" s="44" customFormat="1" ht="12" customHeight="1">
      <c r="A315" s="43" t="s">
        <v>86</v>
      </c>
      <c r="B315" s="43"/>
      <c r="G315" s="217" t="s">
        <v>163</v>
      </c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217"/>
      <c r="W315" s="217"/>
      <c r="X315" s="217"/>
      <c r="Y315" s="217"/>
      <c r="Z315" s="217"/>
      <c r="AA315" s="217"/>
      <c r="AB315" s="217"/>
      <c r="AC315" s="217"/>
      <c r="AD315" s="217"/>
      <c r="AE315" s="217"/>
      <c r="AF315" s="217"/>
      <c r="AG315" s="217"/>
      <c r="AH315" s="217"/>
      <c r="AI315" s="217"/>
    </row>
    <row r="316" s="44" customFormat="1" ht="9" customHeight="1"/>
    <row r="317" spans="2:36" s="44" customFormat="1" ht="12" customHeight="1">
      <c r="B317" s="45" t="s">
        <v>2</v>
      </c>
      <c r="C317" s="218" t="s">
        <v>199</v>
      </c>
      <c r="D317" s="218"/>
      <c r="E317" s="218"/>
      <c r="F317" s="218"/>
      <c r="G317" s="44" t="s">
        <v>2</v>
      </c>
      <c r="J317" s="218" t="s">
        <v>200</v>
      </c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9">
        <v>20</v>
      </c>
      <c r="AC317" s="219"/>
      <c r="AD317" s="219"/>
      <c r="AE317" s="219"/>
      <c r="AF317" s="220" t="s">
        <v>194</v>
      </c>
      <c r="AG317" s="220"/>
      <c r="AH317" s="220"/>
      <c r="AI317" s="220"/>
      <c r="AJ317" s="44" t="s">
        <v>3</v>
      </c>
    </row>
    <row r="318" s="44" customFormat="1" ht="3" customHeight="1"/>
  </sheetData>
  <sheetProtection/>
  <mergeCells count="1518">
    <mergeCell ref="A39:AS39"/>
    <mergeCell ref="AT39:BI39"/>
    <mergeCell ref="BJ39:BZ39"/>
    <mergeCell ref="CA39:CO39"/>
    <mergeCell ref="CP39:DD39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CA313:DD313"/>
    <mergeCell ref="CA309:DD309"/>
    <mergeCell ref="CA305:CO305"/>
    <mergeCell ref="CP305:DD305"/>
    <mergeCell ref="CP303:DD303"/>
    <mergeCell ref="CA314:DD314"/>
    <mergeCell ref="B305:AS305"/>
    <mergeCell ref="AT305:BI305"/>
    <mergeCell ref="BJ305:BZ305"/>
    <mergeCell ref="BE311:BX311"/>
    <mergeCell ref="CA311:DD311"/>
    <mergeCell ref="BE312:BX312"/>
    <mergeCell ref="CA312:DD312"/>
    <mergeCell ref="BE309:BX309"/>
    <mergeCell ref="G315:AI315"/>
    <mergeCell ref="C317:F317"/>
    <mergeCell ref="J317:AA317"/>
    <mergeCell ref="AB317:AE317"/>
    <mergeCell ref="AF317:AI317"/>
    <mergeCell ref="BE313:BX313"/>
    <mergeCell ref="BE314:BX314"/>
    <mergeCell ref="B304:AS304"/>
    <mergeCell ref="AT304:BI304"/>
    <mergeCell ref="BJ304:BZ304"/>
    <mergeCell ref="CA304:CO304"/>
    <mergeCell ref="CP304:DD304"/>
    <mergeCell ref="A303:AS303"/>
    <mergeCell ref="CA302:CO302"/>
    <mergeCell ref="CP302:DD302"/>
    <mergeCell ref="BE308:BX308"/>
    <mergeCell ref="CA308:DD308"/>
    <mergeCell ref="CA300:CO300"/>
    <mergeCell ref="CP300:DD300"/>
    <mergeCell ref="AT303:BI303"/>
    <mergeCell ref="BJ303:BZ303"/>
    <mergeCell ref="CA303:CO303"/>
    <mergeCell ref="CP301:DD301"/>
    <mergeCell ref="A302:AS302"/>
    <mergeCell ref="AT302:BI302"/>
    <mergeCell ref="BJ302:BZ302"/>
    <mergeCell ref="CA298:CO298"/>
    <mergeCell ref="CP298:DD298"/>
    <mergeCell ref="B301:AS301"/>
    <mergeCell ref="AT301:BI301"/>
    <mergeCell ref="BJ301:BZ301"/>
    <mergeCell ref="CA301:CO301"/>
    <mergeCell ref="CP299:DD299"/>
    <mergeCell ref="A300:AS300"/>
    <mergeCell ref="AT300:BI300"/>
    <mergeCell ref="BJ300:BZ300"/>
    <mergeCell ref="CA296:CO296"/>
    <mergeCell ref="CP296:DD296"/>
    <mergeCell ref="A299:AS299"/>
    <mergeCell ref="AT299:BI299"/>
    <mergeCell ref="BJ299:BZ299"/>
    <mergeCell ref="CA299:CO299"/>
    <mergeCell ref="CP297:DD297"/>
    <mergeCell ref="B298:AS298"/>
    <mergeCell ref="AT298:BI298"/>
    <mergeCell ref="BJ298:BZ298"/>
    <mergeCell ref="CA294:CO294"/>
    <mergeCell ref="CP294:DD294"/>
    <mergeCell ref="A297:AS297"/>
    <mergeCell ref="AT297:BI297"/>
    <mergeCell ref="BJ297:BZ297"/>
    <mergeCell ref="CA297:CO297"/>
    <mergeCell ref="CP295:DD295"/>
    <mergeCell ref="A296:AS296"/>
    <mergeCell ref="AT296:BI296"/>
    <mergeCell ref="BJ296:BZ296"/>
    <mergeCell ref="CA292:CO292"/>
    <mergeCell ref="CP292:DD292"/>
    <mergeCell ref="B295:AS295"/>
    <mergeCell ref="AT295:BI295"/>
    <mergeCell ref="BJ295:BZ295"/>
    <mergeCell ref="CA295:CO295"/>
    <mergeCell ref="CP293:DD293"/>
    <mergeCell ref="A294:AS294"/>
    <mergeCell ref="AT294:BI294"/>
    <mergeCell ref="BJ294:BZ294"/>
    <mergeCell ref="CA290:CO290"/>
    <mergeCell ref="CP290:DD290"/>
    <mergeCell ref="A293:AS293"/>
    <mergeCell ref="AT293:BI293"/>
    <mergeCell ref="BJ293:BZ293"/>
    <mergeCell ref="CA293:CO293"/>
    <mergeCell ref="CP291:DD291"/>
    <mergeCell ref="A292:AS292"/>
    <mergeCell ref="AT292:BI292"/>
    <mergeCell ref="BJ292:BZ292"/>
    <mergeCell ref="CA288:CO288"/>
    <mergeCell ref="CP288:DD288"/>
    <mergeCell ref="A291:AS291"/>
    <mergeCell ref="AT291:BI291"/>
    <mergeCell ref="BJ291:BZ291"/>
    <mergeCell ref="CA291:CO291"/>
    <mergeCell ref="CP289:DD289"/>
    <mergeCell ref="A290:AS290"/>
    <mergeCell ref="AT290:BI290"/>
    <mergeCell ref="BJ290:BZ290"/>
    <mergeCell ref="A289:AS289"/>
    <mergeCell ref="AT289:BI289"/>
    <mergeCell ref="BJ289:BZ289"/>
    <mergeCell ref="CA289:CO289"/>
    <mergeCell ref="CP287:DD287"/>
    <mergeCell ref="A288:AS288"/>
    <mergeCell ref="AT288:BI288"/>
    <mergeCell ref="BJ288:BZ288"/>
    <mergeCell ref="A287:AS287"/>
    <mergeCell ref="AT287:BI287"/>
    <mergeCell ref="BJ287:BZ287"/>
    <mergeCell ref="CA287:CO287"/>
    <mergeCell ref="A59:AS59"/>
    <mergeCell ref="AT59:BI59"/>
    <mergeCell ref="BJ59:BZ59"/>
    <mergeCell ref="CP59:DD59"/>
    <mergeCell ref="A68:AS68"/>
    <mergeCell ref="CP60:DD60"/>
    <mergeCell ref="CP66:DD66"/>
    <mergeCell ref="BJ68:BZ68"/>
    <mergeCell ref="A60:AS60"/>
    <mergeCell ref="AT60:BI60"/>
    <mergeCell ref="CP231:DD231"/>
    <mergeCell ref="CP229:DD229"/>
    <mergeCell ref="CP230:DD230"/>
    <mergeCell ref="BJ164:BZ164"/>
    <mergeCell ref="CA164:CO164"/>
    <mergeCell ref="CA229:CO229"/>
    <mergeCell ref="BJ230:BZ230"/>
    <mergeCell ref="CA230:CO230"/>
    <mergeCell ref="CA174:CO174"/>
    <mergeCell ref="CP174:DD174"/>
    <mergeCell ref="CP148:DD148"/>
    <mergeCell ref="A164:AS164"/>
    <mergeCell ref="BJ153:BZ153"/>
    <mergeCell ref="CA153:CO153"/>
    <mergeCell ref="A151:AS151"/>
    <mergeCell ref="BJ84:BZ84"/>
    <mergeCell ref="A128:AS128"/>
    <mergeCell ref="AT128:BI128"/>
    <mergeCell ref="CA104:CO104"/>
    <mergeCell ref="CP84:DD84"/>
    <mergeCell ref="AT138:BI138"/>
    <mergeCell ref="B114:AS114"/>
    <mergeCell ref="A256:AS256"/>
    <mergeCell ref="AT248:BI248"/>
    <mergeCell ref="BJ248:BZ248"/>
    <mergeCell ref="A234:AS234"/>
    <mergeCell ref="AT234:BI234"/>
    <mergeCell ref="A181:AS181"/>
    <mergeCell ref="AT181:BI181"/>
    <mergeCell ref="A248:AS248"/>
    <mergeCell ref="CP147:DD147"/>
    <mergeCell ref="CP130:DD130"/>
    <mergeCell ref="CP92:DD92"/>
    <mergeCell ref="CA90:CO90"/>
    <mergeCell ref="CP90:DD90"/>
    <mergeCell ref="CA88:CO88"/>
    <mergeCell ref="CP91:DD91"/>
    <mergeCell ref="CP114:DD114"/>
    <mergeCell ref="CP116:DD116"/>
    <mergeCell ref="CP118:DD118"/>
    <mergeCell ref="A138:AS138"/>
    <mergeCell ref="AT230:BI230"/>
    <mergeCell ref="CA231:CO231"/>
    <mergeCell ref="A196:AS196"/>
    <mergeCell ref="AT196:BI196"/>
    <mergeCell ref="BJ196:BZ196"/>
    <mergeCell ref="AT199:BI199"/>
    <mergeCell ref="CA199:CO199"/>
    <mergeCell ref="BJ199:BZ199"/>
    <mergeCell ref="BJ229:BZ229"/>
    <mergeCell ref="A163:AS163"/>
    <mergeCell ref="AT163:BI163"/>
    <mergeCell ref="BJ163:BZ163"/>
    <mergeCell ref="BJ234:BZ234"/>
    <mergeCell ref="A231:AS231"/>
    <mergeCell ref="AT231:BI231"/>
    <mergeCell ref="BJ231:BZ231"/>
    <mergeCell ref="A230:AS230"/>
    <mergeCell ref="A172:AS172"/>
    <mergeCell ref="B182:AS182"/>
    <mergeCell ref="CP182:DD182"/>
    <mergeCell ref="A106:AS106"/>
    <mergeCell ref="AT172:BI172"/>
    <mergeCell ref="A175:AS175"/>
    <mergeCell ref="AT175:BI175"/>
    <mergeCell ref="A115:AS115"/>
    <mergeCell ref="BJ172:BZ172"/>
    <mergeCell ref="CP129:DD129"/>
    <mergeCell ref="CA154:CO154"/>
    <mergeCell ref="BJ175:BZ175"/>
    <mergeCell ref="AT66:BI66"/>
    <mergeCell ref="CA66:CO66"/>
    <mergeCell ref="CA64:CO64"/>
    <mergeCell ref="BJ63:BZ63"/>
    <mergeCell ref="BJ64:BZ64"/>
    <mergeCell ref="AT65:BI65"/>
    <mergeCell ref="BJ58:BZ58"/>
    <mergeCell ref="BJ56:BZ56"/>
    <mergeCell ref="A58:AS58"/>
    <mergeCell ref="BJ65:BZ65"/>
    <mergeCell ref="CA65:CO65"/>
    <mergeCell ref="BJ66:BZ66"/>
    <mergeCell ref="BJ60:BZ60"/>
    <mergeCell ref="BJ61:BZ61"/>
    <mergeCell ref="CA61:CO61"/>
    <mergeCell ref="CA63:CO63"/>
    <mergeCell ref="CP56:DD56"/>
    <mergeCell ref="BJ53:BZ53"/>
    <mergeCell ref="BJ52:BZ52"/>
    <mergeCell ref="CP54:DD54"/>
    <mergeCell ref="B41:AS41"/>
    <mergeCell ref="BJ51:BZ51"/>
    <mergeCell ref="A54:AS54"/>
    <mergeCell ref="A46:AS46"/>
    <mergeCell ref="A47:AS47"/>
    <mergeCell ref="A42:AS42"/>
    <mergeCell ref="B53:AS53"/>
    <mergeCell ref="AT50:BI50"/>
    <mergeCell ref="BJ50:BZ50"/>
    <mergeCell ref="A33:AS33"/>
    <mergeCell ref="AT33:BI33"/>
    <mergeCell ref="BJ33:BZ33"/>
    <mergeCell ref="BJ47:BZ47"/>
    <mergeCell ref="A43:AS43"/>
    <mergeCell ref="BJ43:BZ43"/>
    <mergeCell ref="BJ48:BZ48"/>
    <mergeCell ref="CA48:CO48"/>
    <mergeCell ref="CA32:CO32"/>
    <mergeCell ref="CA54:CO54"/>
    <mergeCell ref="AT54:BI54"/>
    <mergeCell ref="CA51:CO51"/>
    <mergeCell ref="CA52:CO52"/>
    <mergeCell ref="BJ54:BZ54"/>
    <mergeCell ref="AT42:BI42"/>
    <mergeCell ref="CA43:CO43"/>
    <mergeCell ref="AT43:BI43"/>
    <mergeCell ref="A78:AS78"/>
    <mergeCell ref="AT78:BI78"/>
    <mergeCell ref="BJ78:BZ78"/>
    <mergeCell ref="AT80:BI80"/>
    <mergeCell ref="BJ80:BZ80"/>
    <mergeCell ref="A82:AS82"/>
    <mergeCell ref="A80:AS80"/>
    <mergeCell ref="A81:AS81"/>
    <mergeCell ref="AT82:BI82"/>
    <mergeCell ref="AT77:BI77"/>
    <mergeCell ref="CP78:DD78"/>
    <mergeCell ref="CP80:DD80"/>
    <mergeCell ref="BJ77:BZ77"/>
    <mergeCell ref="CP77:DD77"/>
    <mergeCell ref="BJ83:BZ83"/>
    <mergeCell ref="CA78:CO78"/>
    <mergeCell ref="AT79:BI79"/>
    <mergeCell ref="CP81:DD81"/>
    <mergeCell ref="CA80:CO80"/>
    <mergeCell ref="BJ70:BZ70"/>
    <mergeCell ref="CA70:CO70"/>
    <mergeCell ref="A76:AS76"/>
    <mergeCell ref="AT76:BI76"/>
    <mergeCell ref="BJ76:BZ76"/>
    <mergeCell ref="CA71:CO71"/>
    <mergeCell ref="CA76:CO76"/>
    <mergeCell ref="AT74:BI74"/>
    <mergeCell ref="BJ72:BZ72"/>
    <mergeCell ref="BJ71:BZ71"/>
    <mergeCell ref="BJ55:BZ55"/>
    <mergeCell ref="CA58:CO58"/>
    <mergeCell ref="CA59:CO59"/>
    <mergeCell ref="BJ28:BZ28"/>
    <mergeCell ref="BJ26:BZ26"/>
    <mergeCell ref="CA23:CO23"/>
    <mergeCell ref="BJ23:BZ23"/>
    <mergeCell ref="CA55:CO55"/>
    <mergeCell ref="BJ49:BZ49"/>
    <mergeCell ref="CA53:CO53"/>
    <mergeCell ref="CA22:CO22"/>
    <mergeCell ref="A21:AS21"/>
    <mergeCell ref="AT23:BI23"/>
    <mergeCell ref="A10:AS10"/>
    <mergeCell ref="A20:AS20"/>
    <mergeCell ref="AT20:BI20"/>
    <mergeCell ref="BJ19:BZ19"/>
    <mergeCell ref="BJ20:BZ20"/>
    <mergeCell ref="AT22:BI22"/>
    <mergeCell ref="BJ22:BZ22"/>
    <mergeCell ref="A48:AS48"/>
    <mergeCell ref="AT46:BI46"/>
    <mergeCell ref="BJ46:BZ46"/>
    <mergeCell ref="CA46:CO46"/>
    <mergeCell ref="CA26:CO26"/>
    <mergeCell ref="AT45:BI45"/>
    <mergeCell ref="BJ45:BZ45"/>
    <mergeCell ref="AT32:BI32"/>
    <mergeCell ref="BJ30:BZ30"/>
    <mergeCell ref="CA42:CO42"/>
    <mergeCell ref="CP19:DD19"/>
    <mergeCell ref="BJ17:BZ17"/>
    <mergeCell ref="A18:AS18"/>
    <mergeCell ref="BJ18:BZ18"/>
    <mergeCell ref="CP15:DD15"/>
    <mergeCell ref="AT17:BI17"/>
    <mergeCell ref="AT15:BI15"/>
    <mergeCell ref="AT19:BI19"/>
    <mergeCell ref="A19:AS19"/>
    <mergeCell ref="CA16:CO16"/>
    <mergeCell ref="BJ21:BZ21"/>
    <mergeCell ref="BJ25:BZ25"/>
    <mergeCell ref="A24:AS24"/>
    <mergeCell ref="AT24:BI24"/>
    <mergeCell ref="A25:AS25"/>
    <mergeCell ref="A23:AS23"/>
    <mergeCell ref="CP42:DD42"/>
    <mergeCell ref="CP23:DD23"/>
    <mergeCell ref="CP30:DD30"/>
    <mergeCell ref="CP22:DD22"/>
    <mergeCell ref="BJ32:BZ32"/>
    <mergeCell ref="CA24:CO24"/>
    <mergeCell ref="BJ42:BZ42"/>
    <mergeCell ref="CA30:CO30"/>
    <mergeCell ref="CP32:DD32"/>
    <mergeCell ref="BJ41:BZ41"/>
    <mergeCell ref="CP33:DD33"/>
    <mergeCell ref="CA33:CO33"/>
    <mergeCell ref="CP48:DD48"/>
    <mergeCell ref="CP46:DD46"/>
    <mergeCell ref="CP50:DD50"/>
    <mergeCell ref="CP51:DD51"/>
    <mergeCell ref="CP47:DD47"/>
    <mergeCell ref="CA47:CO47"/>
    <mergeCell ref="CP35:DD35"/>
    <mergeCell ref="CA34:CO34"/>
    <mergeCell ref="CP9:DD9"/>
    <mergeCell ref="CP10:DD10"/>
    <mergeCell ref="CA9:CO9"/>
    <mergeCell ref="CA17:CO17"/>
    <mergeCell ref="CP17:DD17"/>
    <mergeCell ref="CP45:DD45"/>
    <mergeCell ref="CP16:DD16"/>
    <mergeCell ref="CP26:DD26"/>
    <mergeCell ref="CA18:CO18"/>
    <mergeCell ref="CP18:DD18"/>
    <mergeCell ref="CP14:DD14"/>
    <mergeCell ref="CP13:DD13"/>
    <mergeCell ref="BJ14:BZ14"/>
    <mergeCell ref="A14:AS14"/>
    <mergeCell ref="CA13:CO13"/>
    <mergeCell ref="A12:AS12"/>
    <mergeCell ref="A13:AS13"/>
    <mergeCell ref="AT13:BI13"/>
    <mergeCell ref="BJ13:BZ13"/>
    <mergeCell ref="CA15:CO15"/>
    <mergeCell ref="BJ12:BZ12"/>
    <mergeCell ref="CA10:CO10"/>
    <mergeCell ref="A11:AS11"/>
    <mergeCell ref="AT18:BI18"/>
    <mergeCell ref="A16:AS16"/>
    <mergeCell ref="A17:AS17"/>
    <mergeCell ref="AT14:BI14"/>
    <mergeCell ref="A9:AS9"/>
    <mergeCell ref="BJ15:BZ15"/>
    <mergeCell ref="A57:AS57"/>
    <mergeCell ref="AT57:BI57"/>
    <mergeCell ref="BJ57:BZ57"/>
    <mergeCell ref="A55:AS55"/>
    <mergeCell ref="AT55:BI55"/>
    <mergeCell ref="A15:AS15"/>
    <mergeCell ref="BJ9:BZ9"/>
    <mergeCell ref="A22:AS22"/>
    <mergeCell ref="AT9:BI9"/>
    <mergeCell ref="BJ11:BZ11"/>
    <mergeCell ref="AT11:BI11"/>
    <mergeCell ref="AT12:BI12"/>
    <mergeCell ref="BJ16:BZ16"/>
    <mergeCell ref="AT16:BI16"/>
    <mergeCell ref="AT10:BI10"/>
    <mergeCell ref="BJ29:BZ29"/>
    <mergeCell ref="AT48:BI48"/>
    <mergeCell ref="A77:AS77"/>
    <mergeCell ref="A64:AS64"/>
    <mergeCell ref="AT64:BI64"/>
    <mergeCell ref="AT53:BI53"/>
    <mergeCell ref="AT61:BI61"/>
    <mergeCell ref="AT51:BI51"/>
    <mergeCell ref="AT56:BI56"/>
    <mergeCell ref="AT58:BI58"/>
    <mergeCell ref="CA56:CO56"/>
    <mergeCell ref="CA28:CO28"/>
    <mergeCell ref="CA41:CO41"/>
    <mergeCell ref="CA45:CO45"/>
    <mergeCell ref="CA44:CO44"/>
    <mergeCell ref="A5:AS6"/>
    <mergeCell ref="AT5:BI6"/>
    <mergeCell ref="BJ7:BZ7"/>
    <mergeCell ref="BJ8:BZ8"/>
    <mergeCell ref="AT8:BI8"/>
    <mergeCell ref="A7:AS7"/>
    <mergeCell ref="BJ5:BZ6"/>
    <mergeCell ref="A8:AS8"/>
    <mergeCell ref="AT7:BI7"/>
    <mergeCell ref="A2:DD2"/>
    <mergeCell ref="A29:AS29"/>
    <mergeCell ref="CP27:DD27"/>
    <mergeCell ref="CP28:DD28"/>
    <mergeCell ref="CA25:CO25"/>
    <mergeCell ref="BJ27:BZ27"/>
    <mergeCell ref="CA27:CO27"/>
    <mergeCell ref="CP6:DD6"/>
    <mergeCell ref="CA7:CO7"/>
    <mergeCell ref="BJ24:BZ24"/>
    <mergeCell ref="CA5:DD5"/>
    <mergeCell ref="CP11:DD11"/>
    <mergeCell ref="CA11:CO11"/>
    <mergeCell ref="CA12:CO12"/>
    <mergeCell ref="CA6:CO6"/>
    <mergeCell ref="CA14:CO14"/>
    <mergeCell ref="CP7:DD7"/>
    <mergeCell ref="CP8:DD8"/>
    <mergeCell ref="CP29:DD29"/>
    <mergeCell ref="CA8:CO8"/>
    <mergeCell ref="BJ10:BZ10"/>
    <mergeCell ref="CP21:DD21"/>
    <mergeCell ref="CA20:CO20"/>
    <mergeCell ref="CP24:DD24"/>
    <mergeCell ref="CP12:DD12"/>
    <mergeCell ref="CP25:DD25"/>
    <mergeCell ref="AT41:BI41"/>
    <mergeCell ref="BJ34:BZ34"/>
    <mergeCell ref="CP31:DD31"/>
    <mergeCell ref="A34:AS34"/>
    <mergeCell ref="CP41:DD41"/>
    <mergeCell ref="A30:AS30"/>
    <mergeCell ref="A36:AS36"/>
    <mergeCell ref="AT36:BI36"/>
    <mergeCell ref="A31:AS31"/>
    <mergeCell ref="A35:AS35"/>
    <mergeCell ref="A49:AS49"/>
    <mergeCell ref="A52:AS52"/>
    <mergeCell ref="A50:AS50"/>
    <mergeCell ref="CA50:CO50"/>
    <mergeCell ref="A51:AS51"/>
    <mergeCell ref="AT52:BI52"/>
    <mergeCell ref="AT49:BI49"/>
    <mergeCell ref="B69:AS69"/>
    <mergeCell ref="A62:AS62"/>
    <mergeCell ref="AT62:BI62"/>
    <mergeCell ref="BJ62:BZ62"/>
    <mergeCell ref="BJ69:BZ69"/>
    <mergeCell ref="AT63:BI63"/>
    <mergeCell ref="A63:AS63"/>
    <mergeCell ref="A67:AS67"/>
    <mergeCell ref="AT67:BI67"/>
    <mergeCell ref="BJ67:BZ67"/>
    <mergeCell ref="A75:AS75"/>
    <mergeCell ref="AT75:BI75"/>
    <mergeCell ref="BJ75:BZ75"/>
    <mergeCell ref="CA75:CO75"/>
    <mergeCell ref="AT73:BI73"/>
    <mergeCell ref="BJ73:BZ73"/>
    <mergeCell ref="CA73:CO73"/>
    <mergeCell ref="BJ74:BZ74"/>
    <mergeCell ref="CA74:CO74"/>
    <mergeCell ref="A74:AS74"/>
    <mergeCell ref="A72:AS72"/>
    <mergeCell ref="AT72:BI72"/>
    <mergeCell ref="A71:AS71"/>
    <mergeCell ref="AT71:BI71"/>
    <mergeCell ref="A65:AS65"/>
    <mergeCell ref="A70:AS70"/>
    <mergeCell ref="AT70:BI70"/>
    <mergeCell ref="AT68:BI68"/>
    <mergeCell ref="A66:AS66"/>
    <mergeCell ref="AT69:BI69"/>
    <mergeCell ref="CA19:CO19"/>
    <mergeCell ref="CP43:DD43"/>
    <mergeCell ref="CA29:CO29"/>
    <mergeCell ref="CP55:DD55"/>
    <mergeCell ref="CP20:DD20"/>
    <mergeCell ref="CA49:CO49"/>
    <mergeCell ref="CA40:CO40"/>
    <mergeCell ref="CP44:DD44"/>
    <mergeCell ref="CP52:DD52"/>
    <mergeCell ref="CP34:DD34"/>
    <mergeCell ref="CP49:DD49"/>
    <mergeCell ref="CP68:DD68"/>
    <mergeCell ref="A26:AS26"/>
    <mergeCell ref="AT28:BI28"/>
    <mergeCell ref="AT27:BI27"/>
    <mergeCell ref="B28:AS28"/>
    <mergeCell ref="B27:AS27"/>
    <mergeCell ref="AT26:BI26"/>
    <mergeCell ref="CP57:DD57"/>
    <mergeCell ref="AT47:BI47"/>
    <mergeCell ref="CP65:DD65"/>
    <mergeCell ref="CP173:DD173"/>
    <mergeCell ref="A32:AS32"/>
    <mergeCell ref="CA31:CO31"/>
    <mergeCell ref="CA35:CO35"/>
    <mergeCell ref="BJ40:BZ40"/>
    <mergeCell ref="CP76:DD76"/>
    <mergeCell ref="CP75:DD75"/>
    <mergeCell ref="CP40:DD40"/>
    <mergeCell ref="CP53:DD53"/>
    <mergeCell ref="CA68:CO68"/>
    <mergeCell ref="CP175:DD175"/>
    <mergeCell ref="CP69:DD69"/>
    <mergeCell ref="CP71:DD71"/>
    <mergeCell ref="CP70:DD70"/>
    <mergeCell ref="CP73:DD73"/>
    <mergeCell ref="CA77:CO77"/>
    <mergeCell ref="CP79:DD79"/>
    <mergeCell ref="CP163:DD163"/>
    <mergeCell ref="CA89:CO89"/>
    <mergeCell ref="CA175:CO175"/>
    <mergeCell ref="A174:AS174"/>
    <mergeCell ref="AT174:BI174"/>
    <mergeCell ref="BJ174:BZ174"/>
    <mergeCell ref="A173:AS173"/>
    <mergeCell ref="AT173:BI173"/>
    <mergeCell ref="BJ173:BZ173"/>
    <mergeCell ref="AT182:BI182"/>
    <mergeCell ref="BJ182:BZ182"/>
    <mergeCell ref="CA182:CO182"/>
    <mergeCell ref="BJ181:BZ181"/>
    <mergeCell ref="CA181:CO181"/>
    <mergeCell ref="BJ168:BZ168"/>
    <mergeCell ref="CA173:CO173"/>
    <mergeCell ref="AT170:BI170"/>
    <mergeCell ref="BJ170:BZ170"/>
    <mergeCell ref="CA170:CO170"/>
    <mergeCell ref="BJ169:BZ169"/>
    <mergeCell ref="CA169:CO169"/>
    <mergeCell ref="B171:AS171"/>
    <mergeCell ref="AT171:BI171"/>
    <mergeCell ref="BJ171:BZ171"/>
    <mergeCell ref="CA171:CO171"/>
    <mergeCell ref="A170:AS170"/>
    <mergeCell ref="CP153:DD153"/>
    <mergeCell ref="A154:AS154"/>
    <mergeCell ref="AT154:BI154"/>
    <mergeCell ref="BJ154:BZ154"/>
    <mergeCell ref="CP154:DD154"/>
    <mergeCell ref="CP151:DD151"/>
    <mergeCell ref="A152:AS152"/>
    <mergeCell ref="AT152:BI152"/>
    <mergeCell ref="BJ152:BZ152"/>
    <mergeCell ref="CA152:CO152"/>
    <mergeCell ref="BJ150:BZ150"/>
    <mergeCell ref="CA150:CO150"/>
    <mergeCell ref="CP150:DD150"/>
    <mergeCell ref="A61:AS61"/>
    <mergeCell ref="AT81:BI81"/>
    <mergeCell ref="BJ81:BZ81"/>
    <mergeCell ref="CP137:DD137"/>
    <mergeCell ref="A136:AS136"/>
    <mergeCell ref="CP61:DD61"/>
    <mergeCell ref="CA62:CO62"/>
    <mergeCell ref="CA36:CO36"/>
    <mergeCell ref="CP74:DD74"/>
    <mergeCell ref="CP58:DD58"/>
    <mergeCell ref="AT34:BI34"/>
    <mergeCell ref="AT21:BI21"/>
    <mergeCell ref="AT29:BI29"/>
    <mergeCell ref="AT31:BI31"/>
    <mergeCell ref="AT30:BI30"/>
    <mergeCell ref="BJ35:BZ35"/>
    <mergeCell ref="BJ36:BZ36"/>
    <mergeCell ref="CP152:DD152"/>
    <mergeCell ref="CA72:CO72"/>
    <mergeCell ref="CP62:DD62"/>
    <mergeCell ref="CP63:DD63"/>
    <mergeCell ref="CP64:DD64"/>
    <mergeCell ref="A40:AS40"/>
    <mergeCell ref="AT40:BI40"/>
    <mergeCell ref="A56:AS56"/>
    <mergeCell ref="A73:AS73"/>
    <mergeCell ref="A79:AS79"/>
    <mergeCell ref="BJ31:BZ31"/>
    <mergeCell ref="CP36:DD36"/>
    <mergeCell ref="AT35:BI35"/>
    <mergeCell ref="CA21:CO21"/>
    <mergeCell ref="BJ138:BZ138"/>
    <mergeCell ref="CA138:CO138"/>
    <mergeCell ref="CA83:CO83"/>
    <mergeCell ref="CA79:CO79"/>
    <mergeCell ref="BJ79:BZ79"/>
    <mergeCell ref="CA69:CO69"/>
    <mergeCell ref="CA57:CO57"/>
    <mergeCell ref="AT87:BI87"/>
    <mergeCell ref="B87:AS87"/>
    <mergeCell ref="CA60:CO60"/>
    <mergeCell ref="CP72:DD72"/>
    <mergeCell ref="AT44:BI44"/>
    <mergeCell ref="BJ44:BZ44"/>
    <mergeCell ref="A44:AS44"/>
    <mergeCell ref="A45:AS45"/>
    <mergeCell ref="CA82:CO82"/>
    <mergeCell ref="A83:AS83"/>
    <mergeCell ref="AT83:BI83"/>
    <mergeCell ref="A89:AS89"/>
    <mergeCell ref="AT89:BI89"/>
    <mergeCell ref="BJ89:BZ89"/>
    <mergeCell ref="BJ88:BZ88"/>
    <mergeCell ref="AT84:BI84"/>
    <mergeCell ref="BJ82:BZ82"/>
    <mergeCell ref="BJ85:BZ85"/>
    <mergeCell ref="CA85:CO85"/>
    <mergeCell ref="AT136:BI136"/>
    <mergeCell ref="CA136:CO136"/>
    <mergeCell ref="BJ136:BZ136"/>
    <mergeCell ref="CA91:CO91"/>
    <mergeCell ref="CP83:DD83"/>
    <mergeCell ref="CA81:CO81"/>
    <mergeCell ref="CA86:CO86"/>
    <mergeCell ref="CP86:DD86"/>
    <mergeCell ref="CP82:DD82"/>
    <mergeCell ref="CP85:DD85"/>
    <mergeCell ref="A85:AS85"/>
    <mergeCell ref="AT85:BI85"/>
    <mergeCell ref="CA84:CO84"/>
    <mergeCell ref="CP87:DD87"/>
    <mergeCell ref="A86:AS86"/>
    <mergeCell ref="A84:AS84"/>
    <mergeCell ref="AT86:BI86"/>
    <mergeCell ref="BJ86:BZ86"/>
    <mergeCell ref="BJ87:BZ87"/>
    <mergeCell ref="CA87:CO87"/>
    <mergeCell ref="A91:AS91"/>
    <mergeCell ref="AT91:BI91"/>
    <mergeCell ref="BJ91:BZ91"/>
    <mergeCell ref="A88:AS88"/>
    <mergeCell ref="AT88:BI88"/>
    <mergeCell ref="CP89:DD89"/>
    <mergeCell ref="CP88:DD88"/>
    <mergeCell ref="AT104:BI104"/>
    <mergeCell ref="BJ104:BZ104"/>
    <mergeCell ref="A102:AS102"/>
    <mergeCell ref="AT102:BI102"/>
    <mergeCell ref="A105:AS105"/>
    <mergeCell ref="A90:AS90"/>
    <mergeCell ref="AT90:BI90"/>
    <mergeCell ref="BJ90:BZ90"/>
    <mergeCell ref="A95:AS95"/>
    <mergeCell ref="AT95:BI95"/>
    <mergeCell ref="AT115:BI115"/>
    <mergeCell ref="BJ115:BZ115"/>
    <mergeCell ref="CA115:CO115"/>
    <mergeCell ref="CP115:DD115"/>
    <mergeCell ref="AT114:BI114"/>
    <mergeCell ref="BJ114:BZ114"/>
    <mergeCell ref="CA114:CO114"/>
    <mergeCell ref="A117:AS117"/>
    <mergeCell ref="AT117:BI117"/>
    <mergeCell ref="BJ117:BZ117"/>
    <mergeCell ref="CA117:CO117"/>
    <mergeCell ref="CP117:DD117"/>
    <mergeCell ref="A116:AS116"/>
    <mergeCell ref="AT116:BI116"/>
    <mergeCell ref="BJ116:BZ116"/>
    <mergeCell ref="CA116:CO116"/>
    <mergeCell ref="B132:AS132"/>
    <mergeCell ref="AT132:BI132"/>
    <mergeCell ref="BJ132:BZ132"/>
    <mergeCell ref="CA132:CO132"/>
    <mergeCell ref="CP132:DD132"/>
    <mergeCell ref="A129:AS129"/>
    <mergeCell ref="CA129:CO129"/>
    <mergeCell ref="A118:AS118"/>
    <mergeCell ref="AT118:BI118"/>
    <mergeCell ref="BJ118:BZ118"/>
    <mergeCell ref="A137:AS137"/>
    <mergeCell ref="AT137:BI137"/>
    <mergeCell ref="BJ137:BZ137"/>
    <mergeCell ref="AT129:BI129"/>
    <mergeCell ref="BJ129:BZ129"/>
    <mergeCell ref="A127:AS127"/>
    <mergeCell ref="AT127:BI127"/>
    <mergeCell ref="CA137:CO137"/>
    <mergeCell ref="AT130:BI130"/>
    <mergeCell ref="BJ130:BZ130"/>
    <mergeCell ref="CA130:CO130"/>
    <mergeCell ref="A133:AS133"/>
    <mergeCell ref="AT133:BI133"/>
    <mergeCell ref="BJ133:BZ133"/>
    <mergeCell ref="CA133:CO133"/>
    <mergeCell ref="BJ135:BZ135"/>
    <mergeCell ref="AT135:BI135"/>
    <mergeCell ref="CP133:DD133"/>
    <mergeCell ref="CA135:CO135"/>
    <mergeCell ref="CP136:DD136"/>
    <mergeCell ref="CA118:CO118"/>
    <mergeCell ref="CP135:DD135"/>
    <mergeCell ref="A134:AS134"/>
    <mergeCell ref="AT134:BI134"/>
    <mergeCell ref="BJ134:BZ134"/>
    <mergeCell ref="CP134:DD134"/>
    <mergeCell ref="A135:AS135"/>
    <mergeCell ref="CA134:CO134"/>
    <mergeCell ref="A185:AS185"/>
    <mergeCell ref="AT185:BI185"/>
    <mergeCell ref="BJ185:BZ185"/>
    <mergeCell ref="CA185:CO185"/>
    <mergeCell ref="CP185:DD185"/>
    <mergeCell ref="A184:AS184"/>
    <mergeCell ref="AT184:BI184"/>
    <mergeCell ref="CP138:DD138"/>
    <mergeCell ref="CA184:CO184"/>
    <mergeCell ref="A183:AS183"/>
    <mergeCell ref="AT183:BI183"/>
    <mergeCell ref="BJ183:BZ183"/>
    <mergeCell ref="CA183:CO183"/>
    <mergeCell ref="B167:AS167"/>
    <mergeCell ref="AT167:BI167"/>
    <mergeCell ref="BJ167:BZ167"/>
    <mergeCell ref="CA167:CO167"/>
    <mergeCell ref="A169:AS169"/>
    <mergeCell ref="AT169:BI169"/>
    <mergeCell ref="CP186:DD186"/>
    <mergeCell ref="CP183:DD183"/>
    <mergeCell ref="CP187:DD187"/>
    <mergeCell ref="CP195:DD195"/>
    <mergeCell ref="BJ189:BZ189"/>
    <mergeCell ref="CA189:CO189"/>
    <mergeCell ref="CP190:DD190"/>
    <mergeCell ref="CP194:DD194"/>
    <mergeCell ref="BJ184:BZ184"/>
    <mergeCell ref="CP184:DD184"/>
    <mergeCell ref="A191:AS191"/>
    <mergeCell ref="CA195:CO195"/>
    <mergeCell ref="A189:AS189"/>
    <mergeCell ref="AT189:BI189"/>
    <mergeCell ref="BJ190:BZ190"/>
    <mergeCell ref="CA190:CO190"/>
    <mergeCell ref="B195:AS195"/>
    <mergeCell ref="AT195:BI195"/>
    <mergeCell ref="A193:AS193"/>
    <mergeCell ref="AT193:BI193"/>
    <mergeCell ref="A187:AS187"/>
    <mergeCell ref="AT187:BI187"/>
    <mergeCell ref="BJ187:BZ187"/>
    <mergeCell ref="CA187:CO187"/>
    <mergeCell ref="AT197:BI197"/>
    <mergeCell ref="BJ197:BZ197"/>
    <mergeCell ref="CA197:CO197"/>
    <mergeCell ref="CA196:CO196"/>
    <mergeCell ref="A190:AS190"/>
    <mergeCell ref="AT190:BI190"/>
    <mergeCell ref="CP196:DD196"/>
    <mergeCell ref="A186:AS186"/>
    <mergeCell ref="AT186:BI186"/>
    <mergeCell ref="BJ186:BZ186"/>
    <mergeCell ref="CA186:CO186"/>
    <mergeCell ref="BJ195:BZ195"/>
    <mergeCell ref="AT191:BI191"/>
    <mergeCell ref="BJ191:BZ191"/>
    <mergeCell ref="CA191:CO191"/>
    <mergeCell ref="CP191:DD191"/>
    <mergeCell ref="CP197:DD197"/>
    <mergeCell ref="A198:AS198"/>
    <mergeCell ref="AT198:BI198"/>
    <mergeCell ref="BJ198:BZ198"/>
    <mergeCell ref="CA198:CO198"/>
    <mergeCell ref="CP198:DD198"/>
    <mergeCell ref="A197:AS197"/>
    <mergeCell ref="AT201:BI201"/>
    <mergeCell ref="BJ201:BZ201"/>
    <mergeCell ref="CA201:CO201"/>
    <mergeCell ref="CP199:DD199"/>
    <mergeCell ref="A200:AS200"/>
    <mergeCell ref="AT200:BI200"/>
    <mergeCell ref="BJ200:BZ200"/>
    <mergeCell ref="CA200:CO200"/>
    <mergeCell ref="CP200:DD200"/>
    <mergeCell ref="B199:AS199"/>
    <mergeCell ref="AT203:BI203"/>
    <mergeCell ref="BJ203:BZ203"/>
    <mergeCell ref="CA203:CO203"/>
    <mergeCell ref="CP201:DD201"/>
    <mergeCell ref="A202:AS202"/>
    <mergeCell ref="AT202:BI202"/>
    <mergeCell ref="BJ202:BZ202"/>
    <mergeCell ref="CA202:CO202"/>
    <mergeCell ref="CP202:DD202"/>
    <mergeCell ref="A201:AS201"/>
    <mergeCell ref="AT205:BI205"/>
    <mergeCell ref="BJ205:BZ205"/>
    <mergeCell ref="CA205:CO205"/>
    <mergeCell ref="CP203:DD203"/>
    <mergeCell ref="A204:AS204"/>
    <mergeCell ref="AT204:BI204"/>
    <mergeCell ref="BJ204:BZ204"/>
    <mergeCell ref="CA204:CO204"/>
    <mergeCell ref="CP204:DD204"/>
    <mergeCell ref="B203:AS203"/>
    <mergeCell ref="AT207:BI207"/>
    <mergeCell ref="BJ207:BZ207"/>
    <mergeCell ref="CA207:CO207"/>
    <mergeCell ref="CP205:DD205"/>
    <mergeCell ref="A206:AS206"/>
    <mergeCell ref="AT206:BI206"/>
    <mergeCell ref="BJ206:BZ206"/>
    <mergeCell ref="CA206:CO206"/>
    <mergeCell ref="CP206:DD206"/>
    <mergeCell ref="A205:AS205"/>
    <mergeCell ref="AT209:BI209"/>
    <mergeCell ref="BJ209:BZ209"/>
    <mergeCell ref="CA209:CO209"/>
    <mergeCell ref="CP207:DD207"/>
    <mergeCell ref="A208:AS208"/>
    <mergeCell ref="AT208:BI208"/>
    <mergeCell ref="BJ208:BZ208"/>
    <mergeCell ref="CA208:CO208"/>
    <mergeCell ref="CP208:DD208"/>
    <mergeCell ref="B207:AS207"/>
    <mergeCell ref="AT211:BI211"/>
    <mergeCell ref="BJ211:BZ211"/>
    <mergeCell ref="CA211:CO211"/>
    <mergeCell ref="CP209:DD209"/>
    <mergeCell ref="A210:AS210"/>
    <mergeCell ref="AT210:BI210"/>
    <mergeCell ref="BJ210:BZ210"/>
    <mergeCell ref="CA210:CO210"/>
    <mergeCell ref="CP210:DD210"/>
    <mergeCell ref="A209:AS209"/>
    <mergeCell ref="AT213:BI213"/>
    <mergeCell ref="BJ213:BZ213"/>
    <mergeCell ref="CA213:CO213"/>
    <mergeCell ref="CP211:DD211"/>
    <mergeCell ref="A212:AS212"/>
    <mergeCell ref="AT212:BI212"/>
    <mergeCell ref="BJ212:BZ212"/>
    <mergeCell ref="CA212:CO212"/>
    <mergeCell ref="CP212:DD212"/>
    <mergeCell ref="B211:AS211"/>
    <mergeCell ref="AT215:BI215"/>
    <mergeCell ref="BJ215:BZ215"/>
    <mergeCell ref="CA215:CO215"/>
    <mergeCell ref="CP213:DD213"/>
    <mergeCell ref="A214:AS214"/>
    <mergeCell ref="AT214:BI214"/>
    <mergeCell ref="BJ214:BZ214"/>
    <mergeCell ref="CA214:CO214"/>
    <mergeCell ref="CP214:DD214"/>
    <mergeCell ref="A213:AS213"/>
    <mergeCell ref="AT217:BI217"/>
    <mergeCell ref="BJ217:BZ217"/>
    <mergeCell ref="CA217:CO217"/>
    <mergeCell ref="CP215:DD215"/>
    <mergeCell ref="A216:AS216"/>
    <mergeCell ref="AT216:BI216"/>
    <mergeCell ref="BJ216:BZ216"/>
    <mergeCell ref="CA216:CO216"/>
    <mergeCell ref="CP216:DD216"/>
    <mergeCell ref="B215:AS215"/>
    <mergeCell ref="AT229:BI229"/>
    <mergeCell ref="CP221:DD221"/>
    <mergeCell ref="A222:AS222"/>
    <mergeCell ref="CP217:DD217"/>
    <mergeCell ref="A218:AS218"/>
    <mergeCell ref="AT218:BI218"/>
    <mergeCell ref="BJ218:BZ218"/>
    <mergeCell ref="CA218:CO218"/>
    <mergeCell ref="CP218:DD218"/>
    <mergeCell ref="A217:AS217"/>
    <mergeCell ref="CA235:CO235"/>
    <mergeCell ref="CP240:DD240"/>
    <mergeCell ref="CP242:DD242"/>
    <mergeCell ref="CP219:DD219"/>
    <mergeCell ref="B233:AS233"/>
    <mergeCell ref="AT233:BI233"/>
    <mergeCell ref="BJ233:BZ233"/>
    <mergeCell ref="CA233:CO233"/>
    <mergeCell ref="CP233:DD233"/>
    <mergeCell ref="A229:AS229"/>
    <mergeCell ref="A235:AS235"/>
    <mergeCell ref="CA239:CO239"/>
    <mergeCell ref="A245:AS245"/>
    <mergeCell ref="CP251:DD251"/>
    <mergeCell ref="CA247:CO247"/>
    <mergeCell ref="CP247:DD247"/>
    <mergeCell ref="CP248:DD248"/>
    <mergeCell ref="CP249:DD249"/>
    <mergeCell ref="CP235:DD235"/>
    <mergeCell ref="CA236:CO236"/>
    <mergeCell ref="B251:AS251"/>
    <mergeCell ref="AT251:BI251"/>
    <mergeCell ref="BJ251:BZ251"/>
    <mergeCell ref="CA251:CO251"/>
    <mergeCell ref="AT236:BI236"/>
    <mergeCell ref="BJ236:BZ236"/>
    <mergeCell ref="CA248:CO248"/>
    <mergeCell ref="AT245:BI245"/>
    <mergeCell ref="BJ245:BZ245"/>
    <mergeCell ref="CA245:CO245"/>
    <mergeCell ref="CP253:DD253"/>
    <mergeCell ref="A252:AS252"/>
    <mergeCell ref="AT252:BI252"/>
    <mergeCell ref="BJ252:BZ252"/>
    <mergeCell ref="CA252:CO252"/>
    <mergeCell ref="CP252:DD252"/>
    <mergeCell ref="A253:AS253"/>
    <mergeCell ref="AT253:BI253"/>
    <mergeCell ref="BJ253:BZ253"/>
    <mergeCell ref="CA253:CO253"/>
    <mergeCell ref="CP254:DD254"/>
    <mergeCell ref="A255:AS255"/>
    <mergeCell ref="AT255:BI255"/>
    <mergeCell ref="BJ255:BZ255"/>
    <mergeCell ref="CA255:CO255"/>
    <mergeCell ref="CP255:DD255"/>
    <mergeCell ref="A254:AS254"/>
    <mergeCell ref="AT254:BI254"/>
    <mergeCell ref="BJ254:BZ254"/>
    <mergeCell ref="CA254:CO254"/>
    <mergeCell ref="B269:AS269"/>
    <mergeCell ref="AT269:BI269"/>
    <mergeCell ref="BJ269:BZ269"/>
    <mergeCell ref="CA269:CO269"/>
    <mergeCell ref="A265:AS265"/>
    <mergeCell ref="AT265:BI265"/>
    <mergeCell ref="BJ265:BZ265"/>
    <mergeCell ref="CA265:CO265"/>
    <mergeCell ref="A266:AS266"/>
    <mergeCell ref="AT266:BI266"/>
    <mergeCell ref="CP256:DD256"/>
    <mergeCell ref="CP269:DD269"/>
    <mergeCell ref="CP266:DD266"/>
    <mergeCell ref="CP265:DD265"/>
    <mergeCell ref="CP268:DD268"/>
    <mergeCell ref="CP267:DD267"/>
    <mergeCell ref="CP257:DD257"/>
    <mergeCell ref="CP259:DD259"/>
    <mergeCell ref="CP261:DD261"/>
    <mergeCell ref="CP263:DD263"/>
    <mergeCell ref="CP270:DD270"/>
    <mergeCell ref="A271:AS271"/>
    <mergeCell ref="AT271:BI271"/>
    <mergeCell ref="BJ271:BZ271"/>
    <mergeCell ref="CA271:CO271"/>
    <mergeCell ref="CP271:DD271"/>
    <mergeCell ref="A270:AS270"/>
    <mergeCell ref="AT270:BI270"/>
    <mergeCell ref="BJ270:BZ270"/>
    <mergeCell ref="CA270:CO270"/>
    <mergeCell ref="CP272:DD272"/>
    <mergeCell ref="B273:AS273"/>
    <mergeCell ref="AT273:BI273"/>
    <mergeCell ref="BJ273:BZ273"/>
    <mergeCell ref="CA273:CO273"/>
    <mergeCell ref="CP273:DD273"/>
    <mergeCell ref="A272:AS272"/>
    <mergeCell ref="AT272:BI272"/>
    <mergeCell ref="BJ272:BZ272"/>
    <mergeCell ref="CA272:CO272"/>
    <mergeCell ref="CP274:DD274"/>
    <mergeCell ref="A275:AS275"/>
    <mergeCell ref="AT275:BI275"/>
    <mergeCell ref="BJ275:BZ275"/>
    <mergeCell ref="CA275:CO275"/>
    <mergeCell ref="CP275:DD275"/>
    <mergeCell ref="A274:AS274"/>
    <mergeCell ref="AT274:BI274"/>
    <mergeCell ref="BJ274:BZ274"/>
    <mergeCell ref="CA274:CO274"/>
    <mergeCell ref="CP276:DD276"/>
    <mergeCell ref="B277:AS277"/>
    <mergeCell ref="AT277:BI277"/>
    <mergeCell ref="BJ277:BZ277"/>
    <mergeCell ref="CA277:CO277"/>
    <mergeCell ref="CP277:DD277"/>
    <mergeCell ref="A276:AS276"/>
    <mergeCell ref="AT276:BI276"/>
    <mergeCell ref="BJ276:BZ276"/>
    <mergeCell ref="CA276:CO276"/>
    <mergeCell ref="CP281:DD281"/>
    <mergeCell ref="CP278:DD278"/>
    <mergeCell ref="A279:AS279"/>
    <mergeCell ref="AT279:BI279"/>
    <mergeCell ref="CA280:CO280"/>
    <mergeCell ref="CA278:CO278"/>
    <mergeCell ref="CP280:DD280"/>
    <mergeCell ref="CA279:CO279"/>
    <mergeCell ref="CP279:DD279"/>
    <mergeCell ref="A281:AS281"/>
    <mergeCell ref="AT281:BI281"/>
    <mergeCell ref="BJ281:BZ281"/>
    <mergeCell ref="CA281:CO281"/>
    <mergeCell ref="A280:AS280"/>
    <mergeCell ref="AT280:BI280"/>
    <mergeCell ref="BJ280:BZ280"/>
    <mergeCell ref="CP285:DD285"/>
    <mergeCell ref="CP282:DD282"/>
    <mergeCell ref="A283:AS283"/>
    <mergeCell ref="AT283:BI283"/>
    <mergeCell ref="BJ283:BZ283"/>
    <mergeCell ref="CA283:CO283"/>
    <mergeCell ref="CP283:DD283"/>
    <mergeCell ref="CA282:CO282"/>
    <mergeCell ref="A285:AS285"/>
    <mergeCell ref="AT285:BI285"/>
    <mergeCell ref="CP94:DD94"/>
    <mergeCell ref="A100:AS100"/>
    <mergeCell ref="A93:AS93"/>
    <mergeCell ref="AT93:BI93"/>
    <mergeCell ref="AT100:BI100"/>
    <mergeCell ref="CA94:CO94"/>
    <mergeCell ref="CA93:CO93"/>
    <mergeCell ref="CA95:CO95"/>
    <mergeCell ref="CA96:CO96"/>
    <mergeCell ref="CP93:DD93"/>
    <mergeCell ref="A108:AS108"/>
    <mergeCell ref="B103:AS103"/>
    <mergeCell ref="AT103:BI103"/>
    <mergeCell ref="A98:AS98"/>
    <mergeCell ref="AT98:BI98"/>
    <mergeCell ref="AT106:BI106"/>
    <mergeCell ref="A99:AS99"/>
    <mergeCell ref="AT99:BI99"/>
    <mergeCell ref="AT105:BI105"/>
    <mergeCell ref="A104:AS104"/>
    <mergeCell ref="A96:AS96"/>
    <mergeCell ref="AT97:BI97"/>
    <mergeCell ref="A97:AS97"/>
    <mergeCell ref="A92:AS92"/>
    <mergeCell ref="AT92:BI92"/>
    <mergeCell ref="A94:AS94"/>
    <mergeCell ref="AT94:BI94"/>
    <mergeCell ref="AT96:BI96"/>
    <mergeCell ref="CA97:CO97"/>
    <mergeCell ref="CA98:CO98"/>
    <mergeCell ref="BJ96:BZ96"/>
    <mergeCell ref="BJ92:BZ92"/>
    <mergeCell ref="BJ93:BZ93"/>
    <mergeCell ref="BJ94:BZ94"/>
    <mergeCell ref="BJ97:BZ97"/>
    <mergeCell ref="CA92:CO92"/>
    <mergeCell ref="CP98:DD98"/>
    <mergeCell ref="CP99:DD99"/>
    <mergeCell ref="CP103:DD103"/>
    <mergeCell ref="CP100:DD100"/>
    <mergeCell ref="CP102:DD102"/>
    <mergeCell ref="BJ95:BZ95"/>
    <mergeCell ref="BJ98:BZ98"/>
    <mergeCell ref="BJ99:BZ99"/>
    <mergeCell ref="CA99:CO99"/>
    <mergeCell ref="BJ103:BZ103"/>
    <mergeCell ref="CP107:DD107"/>
    <mergeCell ref="BJ102:BZ102"/>
    <mergeCell ref="CA100:CO100"/>
    <mergeCell ref="CA102:CO102"/>
    <mergeCell ref="CA105:CO105"/>
    <mergeCell ref="BJ100:BZ100"/>
    <mergeCell ref="CA106:CO106"/>
    <mergeCell ref="CP104:DD104"/>
    <mergeCell ref="CA103:CO103"/>
    <mergeCell ref="CP110:DD110"/>
    <mergeCell ref="CA111:CO111"/>
    <mergeCell ref="CP105:DD105"/>
    <mergeCell ref="CP106:DD106"/>
    <mergeCell ref="BJ105:BZ105"/>
    <mergeCell ref="A107:AS107"/>
    <mergeCell ref="AT107:BI107"/>
    <mergeCell ref="BJ107:BZ107"/>
    <mergeCell ref="CA107:CO107"/>
    <mergeCell ref="BJ106:BZ106"/>
    <mergeCell ref="A111:AS111"/>
    <mergeCell ref="AT111:BI111"/>
    <mergeCell ref="BJ111:BZ111"/>
    <mergeCell ref="CP111:DD111"/>
    <mergeCell ref="AT108:BI108"/>
    <mergeCell ref="BJ108:BZ108"/>
    <mergeCell ref="CA108:CO108"/>
    <mergeCell ref="CP108:DD108"/>
    <mergeCell ref="CP109:DD109"/>
    <mergeCell ref="AT110:BI110"/>
    <mergeCell ref="CA110:CO110"/>
    <mergeCell ref="A109:AS109"/>
    <mergeCell ref="AT109:BI109"/>
    <mergeCell ref="BJ109:BZ109"/>
    <mergeCell ref="CA109:CO109"/>
    <mergeCell ref="A110:AS110"/>
    <mergeCell ref="BJ110:BZ110"/>
    <mergeCell ref="A113:AS113"/>
    <mergeCell ref="AT113:BI113"/>
    <mergeCell ref="BJ113:BZ113"/>
    <mergeCell ref="CA113:CO113"/>
    <mergeCell ref="CP113:DD113"/>
    <mergeCell ref="A112:AS112"/>
    <mergeCell ref="AT112:BI112"/>
    <mergeCell ref="BJ112:BZ112"/>
    <mergeCell ref="CA112:CO112"/>
    <mergeCell ref="CP112:DD112"/>
    <mergeCell ref="CP120:DD120"/>
    <mergeCell ref="A119:AS119"/>
    <mergeCell ref="AT119:BI119"/>
    <mergeCell ref="BJ119:BZ119"/>
    <mergeCell ref="CA119:CO119"/>
    <mergeCell ref="CP119:DD119"/>
    <mergeCell ref="A120:AS120"/>
    <mergeCell ref="AT120:BI120"/>
    <mergeCell ref="BJ120:BZ120"/>
    <mergeCell ref="CA120:CO120"/>
    <mergeCell ref="CP121:DD121"/>
    <mergeCell ref="A122:AS122"/>
    <mergeCell ref="AT122:BI122"/>
    <mergeCell ref="BJ122:BZ122"/>
    <mergeCell ref="CA122:CO122"/>
    <mergeCell ref="CP122:DD122"/>
    <mergeCell ref="A121:AS121"/>
    <mergeCell ref="AT121:BI121"/>
    <mergeCell ref="BJ121:BZ121"/>
    <mergeCell ref="CA121:CO121"/>
    <mergeCell ref="CP123:DD123"/>
    <mergeCell ref="A124:AS124"/>
    <mergeCell ref="AT124:BI124"/>
    <mergeCell ref="BJ124:BZ124"/>
    <mergeCell ref="CA124:CO124"/>
    <mergeCell ref="CP124:DD124"/>
    <mergeCell ref="A123:AS123"/>
    <mergeCell ref="AT123:BI123"/>
    <mergeCell ref="BJ123:BZ123"/>
    <mergeCell ref="CA123:CO123"/>
    <mergeCell ref="CP125:DD125"/>
    <mergeCell ref="A126:AS126"/>
    <mergeCell ref="AT126:BI126"/>
    <mergeCell ref="BJ126:BZ126"/>
    <mergeCell ref="CA126:CO126"/>
    <mergeCell ref="CP126:DD126"/>
    <mergeCell ref="A125:AS125"/>
    <mergeCell ref="AT125:BI125"/>
    <mergeCell ref="BJ125:BZ125"/>
    <mergeCell ref="CA125:CO125"/>
    <mergeCell ref="CP127:DD127"/>
    <mergeCell ref="A131:AS131"/>
    <mergeCell ref="AT131:BI131"/>
    <mergeCell ref="BJ131:BZ131"/>
    <mergeCell ref="CA131:CO131"/>
    <mergeCell ref="CP131:DD131"/>
    <mergeCell ref="BJ128:BZ128"/>
    <mergeCell ref="CA128:CO128"/>
    <mergeCell ref="CP128:DD128"/>
    <mergeCell ref="A130:AS130"/>
    <mergeCell ref="CP139:DD139"/>
    <mergeCell ref="A140:AS140"/>
    <mergeCell ref="AT140:BI140"/>
    <mergeCell ref="BJ140:BZ140"/>
    <mergeCell ref="CA140:CO140"/>
    <mergeCell ref="CP140:DD140"/>
    <mergeCell ref="A139:AS139"/>
    <mergeCell ref="AT139:BI139"/>
    <mergeCell ref="BJ139:BZ139"/>
    <mergeCell ref="CA139:CO139"/>
    <mergeCell ref="BJ127:BZ127"/>
    <mergeCell ref="CA127:CO127"/>
    <mergeCell ref="CP141:DD141"/>
    <mergeCell ref="A142:AS142"/>
    <mergeCell ref="AT142:BI142"/>
    <mergeCell ref="BJ142:BZ142"/>
    <mergeCell ref="CA142:CO142"/>
    <mergeCell ref="CP142:DD142"/>
    <mergeCell ref="CA141:CO141"/>
    <mergeCell ref="A141:AS141"/>
    <mergeCell ref="CP143:DD143"/>
    <mergeCell ref="A144:AS144"/>
    <mergeCell ref="AT144:BI144"/>
    <mergeCell ref="BJ144:BZ144"/>
    <mergeCell ref="CA144:CO144"/>
    <mergeCell ref="CP144:DD144"/>
    <mergeCell ref="CA143:CO143"/>
    <mergeCell ref="BJ143:BZ143"/>
    <mergeCell ref="A143:AS143"/>
    <mergeCell ref="AT143:BI143"/>
    <mergeCell ref="CP145:DD145"/>
    <mergeCell ref="A149:AS149"/>
    <mergeCell ref="AT149:BI149"/>
    <mergeCell ref="BJ149:BZ149"/>
    <mergeCell ref="CA149:CO149"/>
    <mergeCell ref="CP149:DD149"/>
    <mergeCell ref="CP146:DD146"/>
    <mergeCell ref="BJ145:BZ145"/>
    <mergeCell ref="CA145:CO145"/>
    <mergeCell ref="A146:AS146"/>
    <mergeCell ref="AT141:BI141"/>
    <mergeCell ref="BJ141:BZ141"/>
    <mergeCell ref="A153:AS153"/>
    <mergeCell ref="AT155:BI155"/>
    <mergeCell ref="BJ155:BZ155"/>
    <mergeCell ref="A148:AS148"/>
    <mergeCell ref="AT151:BI151"/>
    <mergeCell ref="BJ151:BZ151"/>
    <mergeCell ref="A145:AS145"/>
    <mergeCell ref="AT145:BI145"/>
    <mergeCell ref="AT146:BI146"/>
    <mergeCell ref="BJ146:BZ146"/>
    <mergeCell ref="CA146:CO146"/>
    <mergeCell ref="CA151:CO151"/>
    <mergeCell ref="A147:AS147"/>
    <mergeCell ref="AT147:BI147"/>
    <mergeCell ref="BJ147:BZ147"/>
    <mergeCell ref="AT148:BI148"/>
    <mergeCell ref="BJ148:BZ148"/>
    <mergeCell ref="CA148:CO148"/>
    <mergeCell ref="CA147:CO147"/>
    <mergeCell ref="B150:AS150"/>
    <mergeCell ref="AT150:BI150"/>
    <mergeCell ref="CP157:DD157"/>
    <mergeCell ref="AT158:BI158"/>
    <mergeCell ref="BJ158:BZ158"/>
    <mergeCell ref="CA158:CO158"/>
    <mergeCell ref="CP158:DD158"/>
    <mergeCell ref="CP155:DD155"/>
    <mergeCell ref="CP156:DD156"/>
    <mergeCell ref="BJ156:BZ156"/>
    <mergeCell ref="A161:AS161"/>
    <mergeCell ref="BJ159:BZ159"/>
    <mergeCell ref="CA159:CO159"/>
    <mergeCell ref="A158:AS158"/>
    <mergeCell ref="A160:AS160"/>
    <mergeCell ref="CA160:CO160"/>
    <mergeCell ref="A159:AS159"/>
    <mergeCell ref="AT153:BI153"/>
    <mergeCell ref="CA155:CO155"/>
    <mergeCell ref="A156:AS156"/>
    <mergeCell ref="CA156:CO156"/>
    <mergeCell ref="A155:AS155"/>
    <mergeCell ref="A157:AS157"/>
    <mergeCell ref="AT157:BI157"/>
    <mergeCell ref="BJ157:BZ157"/>
    <mergeCell ref="CA157:CO157"/>
    <mergeCell ref="AT156:BI156"/>
    <mergeCell ref="AT159:BI159"/>
    <mergeCell ref="CP160:DD160"/>
    <mergeCell ref="CP161:DD161"/>
    <mergeCell ref="CP159:DD159"/>
    <mergeCell ref="CP165:DD165"/>
    <mergeCell ref="AT164:BI164"/>
    <mergeCell ref="CA165:CO165"/>
    <mergeCell ref="AT161:BI161"/>
    <mergeCell ref="AT160:BI160"/>
    <mergeCell ref="BJ160:BZ160"/>
    <mergeCell ref="CA161:CO161"/>
    <mergeCell ref="A165:AS165"/>
    <mergeCell ref="AT165:BI165"/>
    <mergeCell ref="BJ165:BZ165"/>
    <mergeCell ref="BJ161:BZ161"/>
    <mergeCell ref="CP172:DD172"/>
    <mergeCell ref="CP169:DD169"/>
    <mergeCell ref="CA172:CO172"/>
    <mergeCell ref="A166:AS166"/>
    <mergeCell ref="AT166:BI166"/>
    <mergeCell ref="BJ166:BZ166"/>
    <mergeCell ref="AT168:BI168"/>
    <mergeCell ref="CP162:DD162"/>
    <mergeCell ref="CP166:DD166"/>
    <mergeCell ref="CP164:DD164"/>
    <mergeCell ref="CA168:CO168"/>
    <mergeCell ref="CP168:DD168"/>
    <mergeCell ref="CP171:DD171"/>
    <mergeCell ref="CP170:DD170"/>
    <mergeCell ref="CA163:CO163"/>
    <mergeCell ref="A162:AS162"/>
    <mergeCell ref="AT162:BI162"/>
    <mergeCell ref="BJ162:BZ162"/>
    <mergeCell ref="CA162:CO162"/>
    <mergeCell ref="CA166:CO166"/>
    <mergeCell ref="CP167:DD167"/>
    <mergeCell ref="A168:AS168"/>
    <mergeCell ref="CP176:DD176"/>
    <mergeCell ref="A177:AS177"/>
    <mergeCell ref="AT177:BI177"/>
    <mergeCell ref="BJ177:BZ177"/>
    <mergeCell ref="CA177:CO177"/>
    <mergeCell ref="CP177:DD177"/>
    <mergeCell ref="A176:AS176"/>
    <mergeCell ref="AT176:BI176"/>
    <mergeCell ref="BJ176:BZ176"/>
    <mergeCell ref="CA176:CO176"/>
    <mergeCell ref="CP178:DD178"/>
    <mergeCell ref="A179:AS179"/>
    <mergeCell ref="AT179:BI179"/>
    <mergeCell ref="BJ179:BZ179"/>
    <mergeCell ref="CA179:CO179"/>
    <mergeCell ref="CP179:DD179"/>
    <mergeCell ref="CP181:DD181"/>
    <mergeCell ref="A180:AS180"/>
    <mergeCell ref="AT180:BI180"/>
    <mergeCell ref="BJ180:BZ180"/>
    <mergeCell ref="CA180:CO180"/>
    <mergeCell ref="A178:AS178"/>
    <mergeCell ref="AT178:BI178"/>
    <mergeCell ref="BJ178:BZ178"/>
    <mergeCell ref="CA178:CO178"/>
    <mergeCell ref="CP180:DD180"/>
    <mergeCell ref="CP189:DD189"/>
    <mergeCell ref="A188:AS188"/>
    <mergeCell ref="AT188:BI188"/>
    <mergeCell ref="BJ188:BZ188"/>
    <mergeCell ref="CA188:CO188"/>
    <mergeCell ref="CP188:DD188"/>
    <mergeCell ref="BJ193:BZ193"/>
    <mergeCell ref="CA193:CO193"/>
    <mergeCell ref="CP193:DD193"/>
    <mergeCell ref="A192:AS192"/>
    <mergeCell ref="AT192:BI192"/>
    <mergeCell ref="BJ192:BZ192"/>
    <mergeCell ref="CA192:CO192"/>
    <mergeCell ref="CP192:DD192"/>
    <mergeCell ref="A220:AS220"/>
    <mergeCell ref="AT220:BI220"/>
    <mergeCell ref="BJ220:BZ220"/>
    <mergeCell ref="CA220:CO220"/>
    <mergeCell ref="CP220:DD220"/>
    <mergeCell ref="A219:AS219"/>
    <mergeCell ref="AT219:BI219"/>
    <mergeCell ref="BJ219:BZ219"/>
    <mergeCell ref="CA219:CO219"/>
    <mergeCell ref="AT222:BI222"/>
    <mergeCell ref="BJ222:BZ222"/>
    <mergeCell ref="CA222:CO222"/>
    <mergeCell ref="CP222:DD222"/>
    <mergeCell ref="A221:AS221"/>
    <mergeCell ref="AT221:BI221"/>
    <mergeCell ref="BJ221:BZ221"/>
    <mergeCell ref="CA221:CO221"/>
    <mergeCell ref="CP223:DD223"/>
    <mergeCell ref="A224:AS224"/>
    <mergeCell ref="AT224:BI224"/>
    <mergeCell ref="BJ224:BZ224"/>
    <mergeCell ref="CA224:CO224"/>
    <mergeCell ref="CP224:DD224"/>
    <mergeCell ref="A223:AS223"/>
    <mergeCell ref="AT223:BI223"/>
    <mergeCell ref="BJ223:BZ223"/>
    <mergeCell ref="CA223:CO223"/>
    <mergeCell ref="A194:AS194"/>
    <mergeCell ref="AT194:BI194"/>
    <mergeCell ref="BJ194:BZ194"/>
    <mergeCell ref="CA194:CO194"/>
    <mergeCell ref="CP225:DD225"/>
    <mergeCell ref="A226:AS226"/>
    <mergeCell ref="AT226:BI226"/>
    <mergeCell ref="BJ226:BZ226"/>
    <mergeCell ref="CA226:CO226"/>
    <mergeCell ref="CP226:DD226"/>
    <mergeCell ref="A225:AS225"/>
    <mergeCell ref="AT225:BI225"/>
    <mergeCell ref="BJ225:BZ225"/>
    <mergeCell ref="CA225:CO225"/>
    <mergeCell ref="CP227:DD227"/>
    <mergeCell ref="A228:AS228"/>
    <mergeCell ref="AT228:BI228"/>
    <mergeCell ref="BJ228:BZ228"/>
    <mergeCell ref="CA228:CO228"/>
    <mergeCell ref="A227:AS227"/>
    <mergeCell ref="AT227:BI227"/>
    <mergeCell ref="BJ227:BZ227"/>
    <mergeCell ref="CP232:DD232"/>
    <mergeCell ref="A237:AS237"/>
    <mergeCell ref="AT237:BI237"/>
    <mergeCell ref="BJ237:BZ237"/>
    <mergeCell ref="CA237:CO237"/>
    <mergeCell ref="CP237:DD237"/>
    <mergeCell ref="CP236:DD236"/>
    <mergeCell ref="CP228:DD228"/>
    <mergeCell ref="CP239:DD239"/>
    <mergeCell ref="CA232:CO232"/>
    <mergeCell ref="AT235:BI235"/>
    <mergeCell ref="BJ235:BZ235"/>
    <mergeCell ref="A232:AS232"/>
    <mergeCell ref="AT232:BI232"/>
    <mergeCell ref="BJ232:BZ232"/>
    <mergeCell ref="A236:AS236"/>
    <mergeCell ref="CP234:DD234"/>
    <mergeCell ref="CA234:CO234"/>
    <mergeCell ref="CP241:DD241"/>
    <mergeCell ref="A238:AS238"/>
    <mergeCell ref="AT238:BI238"/>
    <mergeCell ref="BJ238:BZ238"/>
    <mergeCell ref="CA238:CO238"/>
    <mergeCell ref="CA227:CO227"/>
    <mergeCell ref="CP238:DD238"/>
    <mergeCell ref="A239:AS239"/>
    <mergeCell ref="AT239:BI239"/>
    <mergeCell ref="BJ239:BZ239"/>
    <mergeCell ref="CP243:DD243"/>
    <mergeCell ref="A240:AS240"/>
    <mergeCell ref="AT240:BI240"/>
    <mergeCell ref="BJ240:BZ240"/>
    <mergeCell ref="CA240:CO240"/>
    <mergeCell ref="A242:AS242"/>
    <mergeCell ref="A241:AS241"/>
    <mergeCell ref="AT241:BI241"/>
    <mergeCell ref="BJ241:BZ241"/>
    <mergeCell ref="CA241:CO241"/>
    <mergeCell ref="CP245:DD245"/>
    <mergeCell ref="CA244:CO244"/>
    <mergeCell ref="A244:AS244"/>
    <mergeCell ref="AT250:BI250"/>
    <mergeCell ref="BJ250:BZ250"/>
    <mergeCell ref="CA250:CO250"/>
    <mergeCell ref="CP250:DD250"/>
    <mergeCell ref="CA249:CO249"/>
    <mergeCell ref="CP244:DD244"/>
    <mergeCell ref="AT244:BI244"/>
    <mergeCell ref="BJ244:BZ244"/>
    <mergeCell ref="AT249:BI249"/>
    <mergeCell ref="BJ249:BZ249"/>
    <mergeCell ref="AT242:BI242"/>
    <mergeCell ref="BJ242:BZ242"/>
    <mergeCell ref="CA242:CO242"/>
    <mergeCell ref="AT247:BI247"/>
    <mergeCell ref="BJ247:BZ247"/>
    <mergeCell ref="A243:AS243"/>
    <mergeCell ref="AT243:BI243"/>
    <mergeCell ref="BJ243:BZ243"/>
    <mergeCell ref="CA243:CO243"/>
    <mergeCell ref="CP258:DD258"/>
    <mergeCell ref="A246:AS246"/>
    <mergeCell ref="AT246:BI246"/>
    <mergeCell ref="BJ246:BZ246"/>
    <mergeCell ref="CA246:CO246"/>
    <mergeCell ref="A247:AS247"/>
    <mergeCell ref="A249:AS249"/>
    <mergeCell ref="CP246:DD246"/>
    <mergeCell ref="A250:AS250"/>
    <mergeCell ref="A257:AS257"/>
    <mergeCell ref="AT257:BI257"/>
    <mergeCell ref="BJ257:BZ257"/>
    <mergeCell ref="CA257:CO257"/>
    <mergeCell ref="AT256:BI256"/>
    <mergeCell ref="BJ256:BZ256"/>
    <mergeCell ref="CA256:CO256"/>
    <mergeCell ref="A258:AS258"/>
    <mergeCell ref="AT258:BI258"/>
    <mergeCell ref="BJ258:BZ258"/>
    <mergeCell ref="CA258:CO258"/>
    <mergeCell ref="CP262:DD262"/>
    <mergeCell ref="A259:AS259"/>
    <mergeCell ref="AT259:BI259"/>
    <mergeCell ref="BJ259:BZ259"/>
    <mergeCell ref="CA259:CO259"/>
    <mergeCell ref="A260:AS260"/>
    <mergeCell ref="AT260:BI260"/>
    <mergeCell ref="BJ260:BZ260"/>
    <mergeCell ref="CA260:CO260"/>
    <mergeCell ref="CP260:DD260"/>
    <mergeCell ref="CP264:DD264"/>
    <mergeCell ref="A261:AS261"/>
    <mergeCell ref="AT261:BI261"/>
    <mergeCell ref="BJ261:BZ261"/>
    <mergeCell ref="CA261:CO261"/>
    <mergeCell ref="A263:AS263"/>
    <mergeCell ref="A262:AS262"/>
    <mergeCell ref="AT262:BI262"/>
    <mergeCell ref="BJ262:BZ262"/>
    <mergeCell ref="CA262:CO262"/>
    <mergeCell ref="CP286:DD286"/>
    <mergeCell ref="A284:AS284"/>
    <mergeCell ref="AT284:BI284"/>
    <mergeCell ref="BJ284:BZ284"/>
    <mergeCell ref="CA284:CO284"/>
    <mergeCell ref="CP284:DD284"/>
    <mergeCell ref="BJ285:BZ285"/>
    <mergeCell ref="CA285:CO285"/>
    <mergeCell ref="A268:AS268"/>
    <mergeCell ref="AT268:BI268"/>
    <mergeCell ref="BJ268:BZ268"/>
    <mergeCell ref="CA268:CO268"/>
    <mergeCell ref="A278:AS278"/>
    <mergeCell ref="AT278:BI278"/>
    <mergeCell ref="BJ278:BZ278"/>
    <mergeCell ref="BJ279:BZ279"/>
    <mergeCell ref="A264:AS264"/>
    <mergeCell ref="AT264:BI264"/>
    <mergeCell ref="BJ264:BZ264"/>
    <mergeCell ref="CA264:CO264"/>
    <mergeCell ref="CA266:CO266"/>
    <mergeCell ref="CA267:CO267"/>
    <mergeCell ref="BJ266:BZ266"/>
    <mergeCell ref="A267:AS267"/>
    <mergeCell ref="AT267:BI267"/>
    <mergeCell ref="BJ267:BZ267"/>
    <mergeCell ref="AT263:BI263"/>
    <mergeCell ref="BJ263:BZ263"/>
    <mergeCell ref="CA263:CO263"/>
    <mergeCell ref="A286:AS286"/>
    <mergeCell ref="AT286:BI286"/>
    <mergeCell ref="BJ286:BZ286"/>
    <mergeCell ref="CA286:CO286"/>
    <mergeCell ref="A282:AS282"/>
    <mergeCell ref="AT282:BI282"/>
    <mergeCell ref="BJ282:BZ282"/>
    <mergeCell ref="CA67:CO67"/>
    <mergeCell ref="CP67:DD67"/>
    <mergeCell ref="A101:AS101"/>
    <mergeCell ref="AT101:BI101"/>
    <mergeCell ref="BJ101:BZ101"/>
    <mergeCell ref="CA101:CO101"/>
    <mergeCell ref="CP101:DD101"/>
    <mergeCell ref="CP95:DD95"/>
    <mergeCell ref="CP96:DD96"/>
    <mergeCell ref="CP97:DD97"/>
  </mergeCells>
  <printOptions/>
  <pageMargins left="0.7874015748031497" right="0.31496062992125984" top="0" bottom="0" header="0.1968503937007874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2014-04-07T10:38:45Z</cp:lastPrinted>
  <dcterms:created xsi:type="dcterms:W3CDTF">2010-11-26T07:12:57Z</dcterms:created>
  <dcterms:modified xsi:type="dcterms:W3CDTF">2014-04-07T10:39:04Z</dcterms:modified>
  <cp:category/>
  <cp:version/>
  <cp:contentType/>
  <cp:contentStatus/>
</cp:coreProperties>
</file>